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680" activeTab="0"/>
  </bookViews>
  <sheets>
    <sheet name="triw i" sheetId="1" r:id="rId1"/>
  </sheets>
  <definedNames>
    <definedName name="_xlnm.Print_Area" localSheetId="0">'triw 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<sst xmlns="http://schemas.openxmlformats.org/spreadsheetml/2006/main" count="45" uniqueCount="45">
  <si>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DINKES KAB/KOTA : TUBAN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</si>
  <si>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</si>
  <si>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</si>
  <si>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</si>
  <si>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</si>
  <si>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</si>
  <si>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</si>
  <si>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</si>
  <si>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</si>
  <si>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</si>
  <si>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</si>
  <si>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</si>
  <si>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</si>
  <si>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</si>
  <si>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</si>
  <si>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</si>
  <si>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</si>
  <si>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</si>
  <si>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</si>
  <si>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</si>
  <si>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</si>
  <si>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</si>
  <si>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</si>
  <si>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</si>
  <si>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</si>
  <si>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</si>
  <si>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</si>
  <si>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</si>
  <si>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</si>
  <si>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</si>
  <si>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</si>
  <si>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</si>
  <si>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</si>
  <si>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</si>
  <si>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</si>
  <si>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</si>
  <si>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</si>
  <si>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</si>
  <si>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TUBAN</t>
  </si>
  <si>
    <t>Dr. H.SAIFUL HADI</t>
  </si>
  <si>
    <t>NIP. 19581028 1987 1 009</t>
  </si>
  <si>
    <t>belum ada keg</t>
  </si>
  <si>
    <t>INDIKATOR KINERJA SPM TAHUN 2014</t>
  </si>
  <si>
    <t>TRIWULAN                 : II ( JANUARI S/D JUNI 2014)</t>
  </si>
  <si>
    <t>TUBAN,     Agustus 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</si>
</sst>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70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23" t="s">
        <v>42</v>
      </c>
      <c r="B1" s="23"/>
      <c r="C1" s="23"/>
      <c r="D1" s="23"/>
      <c r="E1" s="23"/>
      <c r="F1" s="23"/>
      <c r="G1" s="23"/>
    </row>
    <row r="2" spans="1:7" ht="13.5" customHeight="1">
      <c r="A2" s="24"/>
      <c r="B2" s="24"/>
      <c r="C2" s="24"/>
      <c r="D2" s="24"/>
      <c r="E2" s="24"/>
      <c r="F2" s="24"/>
      <c r="G2" s="24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9.5" customHeight="1" thickBot="1">
      <c r="A5" s="1"/>
      <c r="B5" s="1"/>
      <c r="C5" s="1"/>
      <c r="D5" s="1"/>
      <c r="E5" s="1"/>
      <c r="F5" s="1"/>
      <c r="G5" s="1"/>
    </row>
    <row r="6" spans="1:7" ht="38.25">
      <c r="A6" s="27" t="s">
        <v>1</v>
      </c>
      <c r="B6" s="28"/>
      <c r="C6" s="29" t="s">
        <v>2</v>
      </c>
      <c r="D6" s="30" t="s">
        <v>3</v>
      </c>
      <c r="E6" s="31" t="s">
        <v>4</v>
      </c>
      <c r="F6" s="30" t="s">
        <v>5</v>
      </c>
      <c r="G6" s="32" t="s">
        <v>6</v>
      </c>
    </row>
    <row r="7" spans="1:7" ht="24" customHeight="1">
      <c r="A7" s="33">
        <v>1</v>
      </c>
      <c r="B7" s="3" t="s">
        <v>7</v>
      </c>
      <c r="C7" s="3"/>
      <c r="D7" s="18">
        <f>5836+4613</f>
        <v>10449</v>
      </c>
      <c r="E7" s="14">
        <v>18695</v>
      </c>
      <c r="F7" s="4">
        <f>D7/E7*100</f>
        <v>55.891949719176246</v>
      </c>
      <c r="G7" s="34"/>
    </row>
    <row r="8" spans="1:7" ht="24" customHeight="1">
      <c r="A8" s="33">
        <v>2</v>
      </c>
      <c r="B8" s="3" t="s">
        <v>8</v>
      </c>
      <c r="C8" s="3"/>
      <c r="D8" s="18">
        <f>1370+1021</f>
        <v>2391</v>
      </c>
      <c r="E8" s="14">
        <v>3739</v>
      </c>
      <c r="F8" s="4">
        <f aca="true" t="shared" si="0" ref="F8:F27">D8/E8*100</f>
        <v>63.947579566729075</v>
      </c>
      <c r="G8" s="34"/>
    </row>
    <row r="9" spans="1:7" ht="27.75" customHeight="1">
      <c r="A9" s="35">
        <v>3</v>
      </c>
      <c r="B9" s="25" t="s">
        <v>9</v>
      </c>
      <c r="C9" s="26"/>
      <c r="D9" s="18">
        <f>5814+4844</f>
        <v>10658</v>
      </c>
      <c r="E9" s="14">
        <v>17845</v>
      </c>
      <c r="F9" s="4">
        <f t="shared" si="0"/>
        <v>59.7254132810311</v>
      </c>
      <c r="G9" s="34"/>
    </row>
    <row r="10" spans="1:7" ht="24" customHeight="1">
      <c r="A10" s="33">
        <v>4</v>
      </c>
      <c r="B10" s="3" t="s">
        <v>10</v>
      </c>
      <c r="C10" s="3"/>
      <c r="D10" s="18">
        <f>5316+4444</f>
        <v>9760</v>
      </c>
      <c r="E10" s="14">
        <v>17845</v>
      </c>
      <c r="F10" s="4">
        <f>D10/E10*100</f>
        <v>54.693191370131686</v>
      </c>
      <c r="G10" s="34"/>
    </row>
    <row r="11" spans="1:7" ht="24" customHeight="1">
      <c r="A11" s="33">
        <v>5</v>
      </c>
      <c r="B11" s="3" t="s">
        <v>11</v>
      </c>
      <c r="C11" s="3"/>
      <c r="D11" s="18">
        <f>507+588</f>
        <v>1095</v>
      </c>
      <c r="E11" s="14">
        <v>2485</v>
      </c>
      <c r="F11" s="4">
        <f>D11/E11*100</f>
        <v>44.06438631790744</v>
      </c>
      <c r="G11" s="34"/>
    </row>
    <row r="12" spans="1:7" ht="24" customHeight="1">
      <c r="A12" s="33">
        <v>6</v>
      </c>
      <c r="B12" s="3" t="s">
        <v>12</v>
      </c>
      <c r="C12" s="3"/>
      <c r="D12" s="18">
        <f>4063+4348</f>
        <v>8411</v>
      </c>
      <c r="E12" s="14">
        <v>16566</v>
      </c>
      <c r="F12" s="4">
        <f>D12/E12*100</f>
        <v>50.772666908125075</v>
      </c>
      <c r="G12" s="34"/>
    </row>
    <row r="13" spans="1:7" ht="24" customHeight="1">
      <c r="A13" s="33">
        <v>7</v>
      </c>
      <c r="B13" s="3" t="s">
        <v>13</v>
      </c>
      <c r="C13" s="3"/>
      <c r="D13" s="18">
        <v>244</v>
      </c>
      <c r="E13" s="15">
        <v>328</v>
      </c>
      <c r="F13" s="4">
        <f>D13/E13*100</f>
        <v>74.39024390243902</v>
      </c>
      <c r="G13" s="34"/>
    </row>
    <row r="14" spans="1:7" ht="24" customHeight="1">
      <c r="A14" s="33">
        <v>8</v>
      </c>
      <c r="B14" s="3" t="s">
        <v>14</v>
      </c>
      <c r="C14" s="3"/>
      <c r="D14" s="18">
        <f>15454+15774</f>
        <v>31228</v>
      </c>
      <c r="E14" s="14">
        <v>67313</v>
      </c>
      <c r="F14" s="4">
        <f>D14/E14*100</f>
        <v>46.39222735578566</v>
      </c>
      <c r="G14" s="34"/>
    </row>
    <row r="15" spans="1:7" ht="24" customHeight="1">
      <c r="A15" s="33">
        <v>9</v>
      </c>
      <c r="B15" s="3" t="s">
        <v>15</v>
      </c>
      <c r="C15" s="3"/>
      <c r="D15" s="18">
        <v>467</v>
      </c>
      <c r="E15" s="14">
        <v>467</v>
      </c>
      <c r="F15" s="4">
        <f t="shared" si="0"/>
        <v>100</v>
      </c>
      <c r="G15" s="36"/>
    </row>
    <row r="16" spans="1:7" ht="24" customHeight="1">
      <c r="A16" s="33">
        <v>10</v>
      </c>
      <c r="B16" s="3" t="s">
        <v>16</v>
      </c>
      <c r="C16" s="3"/>
      <c r="D16" s="18">
        <v>243</v>
      </c>
      <c r="E16" s="14">
        <v>243</v>
      </c>
      <c r="F16" s="4">
        <f t="shared" si="0"/>
        <v>100</v>
      </c>
      <c r="G16" s="34"/>
    </row>
    <row r="17" spans="1:7" ht="24" customHeight="1">
      <c r="A17" s="33">
        <v>11</v>
      </c>
      <c r="B17" s="3" t="s">
        <v>17</v>
      </c>
      <c r="C17" s="3"/>
      <c r="D17" s="18">
        <v>0</v>
      </c>
      <c r="E17" s="14">
        <v>18463</v>
      </c>
      <c r="F17" s="4">
        <f t="shared" si="0"/>
        <v>0</v>
      </c>
      <c r="G17" s="36" t="s">
        <v>41</v>
      </c>
    </row>
    <row r="18" spans="1:7" ht="24" customHeight="1">
      <c r="A18" s="33">
        <v>12</v>
      </c>
      <c r="B18" s="3" t="s">
        <v>18</v>
      </c>
      <c r="C18" s="3"/>
      <c r="D18" s="18">
        <v>148978</v>
      </c>
      <c r="E18" s="14">
        <v>241739</v>
      </c>
      <c r="F18" s="4">
        <f>D18/E18*100</f>
        <v>61.62762318037222</v>
      </c>
      <c r="G18" s="34"/>
    </row>
    <row r="19" spans="1:7" ht="24" customHeight="1">
      <c r="A19" s="33">
        <v>13</v>
      </c>
      <c r="B19" s="3" t="s">
        <v>19</v>
      </c>
      <c r="C19" s="3"/>
      <c r="D19" s="20"/>
      <c r="E19" s="13"/>
      <c r="F19" s="5"/>
      <c r="G19" s="37"/>
    </row>
    <row r="20" spans="1:7" ht="24" customHeight="1">
      <c r="A20" s="33"/>
      <c r="B20" s="6" t="s">
        <v>20</v>
      </c>
      <c r="C20" s="7" t="s">
        <v>21</v>
      </c>
      <c r="D20" s="18">
        <v>3</v>
      </c>
      <c r="E20" s="15">
        <v>253596</v>
      </c>
      <c r="F20" s="4">
        <f>SUM(D20/E20*100000)</f>
        <v>1.1829839587375195</v>
      </c>
      <c r="G20" s="34"/>
    </row>
    <row r="21" spans="1:7" ht="24" customHeight="1">
      <c r="A21" s="33"/>
      <c r="B21" s="6" t="s">
        <v>22</v>
      </c>
      <c r="C21" s="7" t="s">
        <v>23</v>
      </c>
      <c r="D21" s="18">
        <f>2313+3963</f>
        <v>6276</v>
      </c>
      <c r="E21" s="14">
        <v>8388</v>
      </c>
      <c r="F21" s="4">
        <f t="shared" si="0"/>
        <v>74.8211731044349</v>
      </c>
      <c r="G21" s="34"/>
    </row>
    <row r="22" spans="1:7" ht="24" customHeight="1">
      <c r="A22" s="33"/>
      <c r="B22" s="6" t="s">
        <v>24</v>
      </c>
      <c r="C22" s="7" t="s">
        <v>25</v>
      </c>
      <c r="D22" s="18">
        <f>128+141</f>
        <v>269</v>
      </c>
      <c r="E22" s="14">
        <v>857</v>
      </c>
      <c r="F22" s="4">
        <f t="shared" si="0"/>
        <v>31.388564760793464</v>
      </c>
      <c r="G22" s="34"/>
    </row>
    <row r="23" spans="1:7" ht="24" customHeight="1">
      <c r="A23" s="33"/>
      <c r="B23" s="6" t="s">
        <v>26</v>
      </c>
      <c r="C23" s="7" t="s">
        <v>27</v>
      </c>
      <c r="D23" s="18">
        <v>57</v>
      </c>
      <c r="E23" s="16">
        <v>57</v>
      </c>
      <c r="F23" s="4">
        <f t="shared" si="0"/>
        <v>100</v>
      </c>
      <c r="G23" s="34"/>
    </row>
    <row r="24" spans="1:7" ht="24" customHeight="1">
      <c r="A24" s="33"/>
      <c r="B24" s="6" t="s">
        <v>28</v>
      </c>
      <c r="C24" s="7" t="s">
        <v>29</v>
      </c>
      <c r="D24" s="18">
        <f>6649+7901</f>
        <v>14550</v>
      </c>
      <c r="E24" s="14">
        <v>24480</v>
      </c>
      <c r="F24" s="4">
        <f t="shared" si="0"/>
        <v>59.43627450980392</v>
      </c>
      <c r="G24" s="34"/>
    </row>
    <row r="25" spans="1:7" ht="24" customHeight="1">
      <c r="A25" s="33">
        <v>14</v>
      </c>
      <c r="B25" s="3" t="s">
        <v>30</v>
      </c>
      <c r="C25" s="3"/>
      <c r="D25" s="18">
        <v>90410</v>
      </c>
      <c r="E25" s="14">
        <v>498553</v>
      </c>
      <c r="F25" s="4">
        <f>D25/E25*100</f>
        <v>18.134481188559693</v>
      </c>
      <c r="G25" s="34"/>
    </row>
    <row r="26" spans="1:7" ht="24" customHeight="1">
      <c r="A26" s="33"/>
      <c r="B26" s="6" t="s">
        <v>31</v>
      </c>
      <c r="C26" s="7" t="s">
        <v>32</v>
      </c>
      <c r="D26" s="8"/>
      <c r="E26" s="13"/>
      <c r="F26" s="9" t="e">
        <f t="shared" si="0"/>
        <v>#DIV/0!</v>
      </c>
      <c r="G26" s="38"/>
    </row>
    <row r="27" spans="1:7" ht="33" customHeight="1">
      <c r="A27" s="33">
        <v>15</v>
      </c>
      <c r="B27" s="3" t="s">
        <v>33</v>
      </c>
      <c r="C27" s="3"/>
      <c r="D27" s="18">
        <v>15164</v>
      </c>
      <c r="E27" s="14">
        <v>498553</v>
      </c>
      <c r="F27" s="4">
        <f t="shared" si="0"/>
        <v>3.0416023973378956</v>
      </c>
      <c r="G27" s="34"/>
    </row>
    <row r="28" spans="1:7" ht="33" customHeight="1">
      <c r="A28" s="35">
        <v>16</v>
      </c>
      <c r="B28" s="25" t="s">
        <v>34</v>
      </c>
      <c r="C28" s="26"/>
      <c r="D28" s="18">
        <v>4</v>
      </c>
      <c r="E28" s="14">
        <v>4</v>
      </c>
      <c r="F28" s="4">
        <f>D28/E28*100</f>
        <v>100</v>
      </c>
      <c r="G28" s="34"/>
    </row>
    <row r="29" spans="1:7" ht="29.25" customHeight="1">
      <c r="A29" s="35">
        <v>17</v>
      </c>
      <c r="B29" s="25" t="s">
        <v>35</v>
      </c>
      <c r="C29" s="26"/>
      <c r="D29" s="18">
        <v>15</v>
      </c>
      <c r="E29" s="16">
        <v>15</v>
      </c>
      <c r="F29" s="4">
        <f>D29/E29*100</f>
        <v>100</v>
      </c>
      <c r="G29" s="34"/>
    </row>
    <row r="30" spans="1:7" ht="24" customHeight="1" thickBot="1">
      <c r="A30" s="39">
        <v>18</v>
      </c>
      <c r="B30" s="40" t="s">
        <v>36</v>
      </c>
      <c r="C30" s="40"/>
      <c r="D30" s="19">
        <v>328</v>
      </c>
      <c r="E30" s="17">
        <v>328</v>
      </c>
      <c r="F30" s="41">
        <f>D30/E30*100</f>
        <v>100</v>
      </c>
      <c r="G30" s="42"/>
    </row>
    <row r="31" ht="36" customHeight="1"/>
    <row r="32" spans="5:7" ht="14.25" customHeight="1">
      <c r="E32" s="21" t="s">
        <v>44</v>
      </c>
      <c r="F32" s="21"/>
      <c r="G32" s="21"/>
    </row>
    <row r="33" spans="5:7" ht="15" customHeight="1">
      <c r="E33" s="21" t="s">
        <v>37</v>
      </c>
      <c r="F33" s="21"/>
      <c r="G33" s="21"/>
    </row>
    <row r="34" spans="5:7" ht="17.25" customHeight="1">
      <c r="E34" s="21" t="s">
        <v>38</v>
      </c>
      <c r="F34" s="21"/>
      <c r="G34" s="21"/>
    </row>
    <row r="35" spans="5:7" ht="17.25" customHeight="1">
      <c r="E35" s="10"/>
      <c r="F35" s="11"/>
      <c r="G35" s="10"/>
    </row>
    <row r="36" spans="5:7" ht="17.25" customHeight="1">
      <c r="E36" s="10"/>
      <c r="F36" s="11"/>
      <c r="G36" s="10"/>
    </row>
    <row r="37" ht="15" customHeight="1">
      <c r="F37" s="12"/>
    </row>
    <row r="38" spans="5:7" ht="15" customHeight="1">
      <c r="E38" s="22" t="s">
        <v>39</v>
      </c>
      <c r="F38" s="22"/>
      <c r="G38" s="22"/>
    </row>
    <row r="39" spans="5:7" ht="15" customHeight="1">
      <c r="E39" s="21" t="s">
        <v>40</v>
      </c>
      <c r="F39" s="21"/>
      <c r="G39" s="21"/>
    </row>
    <row r="40" spans="5:7" ht="15" customHeight="1">
      <c r="E40" s="21"/>
      <c r="F40" s="21"/>
      <c r="G40" s="21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tuban</cp:lastModifiedBy>
  <cp:lastPrinted>2013-07-19T03:42:40Z</cp:lastPrinted>
  <dcterms:created xsi:type="dcterms:W3CDTF">2012-04-24T04:03:48Z</dcterms:created>
  <dcterms:modified xsi:type="dcterms:W3CDTF">2014-08-19T06:28:59Z</dcterms:modified>
  <cp:category/>
  <cp:version/>
  <cp:contentType/>
  <cp:contentStatus/>
</cp:coreProperties>
</file>