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2120" windowHeight="87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Sheet1!$A$1:$G$39</definedName>
  </definedNames>
  <calcPr calcId="125725"/>
</workbook>
</file>

<file path=xl/calcChain.xml><?xml version="1.0" encoding="utf-8"?>
<calcChain xmlns="http://schemas.openxmlformats.org/spreadsheetml/2006/main">
  <c r="D27" i="1"/>
  <c r="D26"/>
  <c r="F26" s="1"/>
  <c r="D24"/>
  <c r="D23"/>
  <c r="F23" s="1"/>
  <c r="D21"/>
  <c r="F20"/>
  <c r="F13"/>
  <c r="F16"/>
  <c r="F15"/>
  <c r="F18"/>
  <c r="F30"/>
  <c r="F28"/>
  <c r="F27"/>
  <c r="F25"/>
  <c r="F24"/>
  <c r="F22"/>
  <c r="F21"/>
  <c r="F17"/>
  <c r="F14"/>
  <c r="F12"/>
  <c r="F11"/>
  <c r="F10"/>
  <c r="F9"/>
  <c r="F8"/>
  <c r="F7"/>
</calcChain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<sst xmlns="http://schemas.openxmlformats.org/spreadsheetml/2006/main" count="44" uniqueCount="44">
  <si>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</si>
  <si>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</si>
  <si>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</si>
  <si>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</si>
  <si>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</si>
  <si>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</si>
  <si>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</si>
  <si>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</si>
  <si>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</si>
  <si>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</si>
  <si>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</si>
  <si>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</si>
  <si>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</si>
  <si>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</si>
  <si>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</si>
  <si>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</si>
  <si>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</si>
  <si>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</si>
  <si>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</si>
  <si>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</si>
  <si>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</si>
  <si>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</si>
  <si>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</si>
  <si>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</si>
  <si>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</si>
  <si>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</si>
  <si>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</si>
  <si>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</si>
  <si>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</si>
  <si>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</si>
  <si>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</si>
  <si>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</si>
  <si>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</si>
  <si>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</si>
  <si>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</si>
  <si>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</si>
  <si>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2014</t>
  </si>
  <si>
    <t>DINKES KAB/KOTA : NGAWI</t>
  </si>
  <si>
    <t>KABUPATEN NGAWI</t>
  </si>
  <si>
    <t xml:space="preserve">KEPALA DINAS KESEHATAN </t>
  </si>
  <si>
    <t>dr. PUJI RUSDIARTO ADI</t>
  </si>
  <si>
    <t>NIP. 19630904 198903 1 013</t>
  </si>
  <si>
    <t>Ngawi,  Juli 2014</t>
  </si>
  <si>
    <t>TRIWULAN                 : II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</si>
</sst>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3" fontId="6" fillId="0" borderId="4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3" fontId="6" fillId="0" borderId="4" xfId="0" quotePrefix="1" applyNumberFormat="1" applyFont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0" fontId="6" fillId="2" borderId="4" xfId="0" applyFont="1" applyFill="1" applyBorder="1"/>
    <xf numFmtId="0" fontId="6" fillId="0" borderId="5" xfId="0" applyFont="1" applyBorder="1"/>
    <xf numFmtId="0" fontId="6" fillId="0" borderId="6" xfId="0" applyFont="1" applyBorder="1"/>
    <xf numFmtId="3" fontId="6" fillId="3" borderId="4" xfId="0" applyNumberFormat="1" applyFont="1" applyFill="1" applyBorder="1" applyAlignment="1">
      <alignment horizontal="center"/>
    </xf>
    <xf numFmtId="2" fontId="6" fillId="3" borderId="4" xfId="0" applyNumberFormat="1" applyFont="1" applyFill="1" applyBorder="1" applyAlignment="1">
      <alignment horizontal="center"/>
    </xf>
    <xf numFmtId="0" fontId="6" fillId="3" borderId="4" xfId="0" applyFont="1" applyFill="1" applyBorder="1"/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topLeftCell="A25" zoomScaleNormal="100" zoomScaleSheetLayoutView="100" workbookViewId="0">
      <selection activeCell="D13" sqref="D13"/>
    </sheetView>
  </sheetViews>
  <sheetFormatPr defaultRowHeight="12.75"/>
  <cols>
    <col min="1" max="1" width="4.28515625" customWidth="1"/>
    <col min="2" max="2" width="3" customWidth="1"/>
    <col min="3" max="3" width="62.5703125" bestFit="1" customWidth="1"/>
    <col min="4" max="4" width="11.85546875" customWidth="1"/>
    <col min="5" max="5" width="14.28515625" customWidth="1"/>
    <col min="7" max="7" width="14.5703125" customWidth="1"/>
  </cols>
  <sheetData>
    <row r="1" spans="1:7" ht="19.5" customHeight="1">
      <c r="A1" s="26" t="s">
        <v>36</v>
      </c>
      <c r="B1" s="26"/>
      <c r="C1" s="26"/>
      <c r="D1" s="26"/>
      <c r="E1" s="26"/>
      <c r="F1" s="26"/>
      <c r="G1" s="26"/>
    </row>
    <row r="2" spans="1:7" ht="13.5" customHeight="1">
      <c r="A2" s="28"/>
      <c r="B2" s="28"/>
      <c r="C2" s="28"/>
      <c r="D2" s="28"/>
      <c r="E2" s="28"/>
      <c r="F2" s="28"/>
      <c r="G2" s="28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1:7" ht="18">
      <c r="A4" s="3" t="s">
        <v>43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24" customHeight="1">
      <c r="A7" s="9">
        <v>1</v>
      </c>
      <c r="B7" s="10" t="s">
        <v>4</v>
      </c>
      <c r="C7" s="10"/>
      <c r="D7" s="11">
        <v>5625</v>
      </c>
      <c r="E7" s="11">
        <v>13374</v>
      </c>
      <c r="F7" s="12">
        <f>D7/E7*100</f>
        <v>42.059219380888294</v>
      </c>
      <c r="G7" s="10"/>
    </row>
    <row r="8" spans="1:7" ht="24" customHeight="1">
      <c r="A8" s="9">
        <v>2</v>
      </c>
      <c r="B8" s="10" t="s">
        <v>5</v>
      </c>
      <c r="C8" s="10"/>
      <c r="D8" s="11">
        <v>1212</v>
      </c>
      <c r="E8" s="11">
        <v>2627</v>
      </c>
      <c r="F8" s="12">
        <f t="shared" ref="F8:F30" si="0">D8/E8*100</f>
        <v>46.136277122192617</v>
      </c>
      <c r="G8" s="10"/>
    </row>
    <row r="9" spans="1:7" ht="24" customHeight="1">
      <c r="A9" s="13">
        <v>3</v>
      </c>
      <c r="B9" s="23" t="s">
        <v>33</v>
      </c>
      <c r="C9" s="24"/>
      <c r="D9" s="11">
        <v>5349</v>
      </c>
      <c r="E9" s="11">
        <v>12765</v>
      </c>
      <c r="F9" s="12">
        <f t="shared" si="0"/>
        <v>41.903642773207991</v>
      </c>
      <c r="G9" s="10"/>
    </row>
    <row r="10" spans="1:7" ht="24" customHeight="1">
      <c r="A10" s="9">
        <v>4</v>
      </c>
      <c r="B10" s="10" t="s">
        <v>6</v>
      </c>
      <c r="C10" s="10"/>
      <c r="D10" s="11">
        <v>5322</v>
      </c>
      <c r="E10" s="11">
        <v>12765</v>
      </c>
      <c r="F10" s="12">
        <f>D10/E10*100</f>
        <v>41.692126909518215</v>
      </c>
      <c r="G10" s="10"/>
    </row>
    <row r="11" spans="1:7" ht="24" customHeight="1">
      <c r="A11" s="9">
        <v>5</v>
      </c>
      <c r="B11" s="10" t="s">
        <v>7</v>
      </c>
      <c r="C11" s="10"/>
      <c r="D11" s="11">
        <v>716</v>
      </c>
      <c r="E11" s="11">
        <v>1783</v>
      </c>
      <c r="F11" s="12">
        <f>D11/E11*100</f>
        <v>40.157038698822213</v>
      </c>
      <c r="G11" s="10"/>
    </row>
    <row r="12" spans="1:7" ht="24" customHeight="1">
      <c r="A12" s="9">
        <v>6</v>
      </c>
      <c r="B12" s="10" t="s">
        <v>8</v>
      </c>
      <c r="C12" s="10"/>
      <c r="D12" s="11">
        <v>5907</v>
      </c>
      <c r="E12" s="11">
        <v>11889</v>
      </c>
      <c r="F12" s="12">
        <f>D12/E12*100</f>
        <v>49.684582387080496</v>
      </c>
      <c r="G12" s="10"/>
    </row>
    <row r="13" spans="1:7" ht="24" customHeight="1">
      <c r="A13" s="9">
        <v>7</v>
      </c>
      <c r="B13" s="10" t="s">
        <v>9</v>
      </c>
      <c r="C13" s="10"/>
      <c r="D13" s="11">
        <v>155</v>
      </c>
      <c r="E13" s="14">
        <v>217</v>
      </c>
      <c r="F13" s="12">
        <f>D13/E13*100</f>
        <v>71.428571428571431</v>
      </c>
      <c r="G13" s="10"/>
    </row>
    <row r="14" spans="1:7" ht="24" customHeight="1">
      <c r="A14" s="9">
        <v>8</v>
      </c>
      <c r="B14" s="10" t="s">
        <v>10</v>
      </c>
      <c r="C14" s="10"/>
      <c r="D14" s="11">
        <v>8436</v>
      </c>
      <c r="E14" s="11">
        <v>8436</v>
      </c>
      <c r="F14" s="12">
        <f>D14/E14*100</f>
        <v>100</v>
      </c>
      <c r="G14" s="10"/>
    </row>
    <row r="15" spans="1:7" ht="24" customHeight="1">
      <c r="A15" s="9">
        <v>9</v>
      </c>
      <c r="B15" s="10" t="s">
        <v>11</v>
      </c>
      <c r="C15" s="10"/>
      <c r="D15" s="11">
        <v>293</v>
      </c>
      <c r="E15" s="11">
        <v>293</v>
      </c>
      <c r="F15" s="12">
        <f t="shared" si="0"/>
        <v>100</v>
      </c>
      <c r="G15" s="10"/>
    </row>
    <row r="16" spans="1:7" ht="24" customHeight="1">
      <c r="A16" s="9">
        <v>10</v>
      </c>
      <c r="B16" s="10" t="s">
        <v>12</v>
      </c>
      <c r="C16" s="10"/>
      <c r="D16" s="11">
        <v>68</v>
      </c>
      <c r="E16" s="11">
        <v>68</v>
      </c>
      <c r="F16" s="12">
        <f t="shared" si="0"/>
        <v>100</v>
      </c>
      <c r="G16" s="10"/>
    </row>
    <row r="17" spans="1:7" ht="24" customHeight="1">
      <c r="A17" s="9">
        <v>11</v>
      </c>
      <c r="B17" s="10" t="s">
        <v>13</v>
      </c>
      <c r="C17" s="10"/>
      <c r="D17" s="11">
        <v>0</v>
      </c>
      <c r="E17" s="11">
        <v>0</v>
      </c>
      <c r="F17" s="12" t="e">
        <f t="shared" si="0"/>
        <v>#DIV/0!</v>
      </c>
      <c r="G17" s="10"/>
    </row>
    <row r="18" spans="1:7" ht="24" customHeight="1">
      <c r="A18" s="9">
        <v>12</v>
      </c>
      <c r="B18" s="10" t="s">
        <v>14</v>
      </c>
      <c r="C18" s="10"/>
      <c r="D18" s="11">
        <v>145252</v>
      </c>
      <c r="E18" s="11">
        <v>160075</v>
      </c>
      <c r="F18" s="12">
        <f>D18/E18*100</f>
        <v>90.739965641105741</v>
      </c>
      <c r="G18" s="10"/>
    </row>
    <row r="19" spans="1:7" ht="24" customHeight="1">
      <c r="A19" s="9">
        <v>13</v>
      </c>
      <c r="B19" s="10" t="s">
        <v>15</v>
      </c>
      <c r="C19" s="10"/>
      <c r="D19" s="15"/>
      <c r="E19" s="15"/>
      <c r="F19" s="16"/>
      <c r="G19" s="17"/>
    </row>
    <row r="20" spans="1:7" ht="24" customHeight="1">
      <c r="A20" s="9"/>
      <c r="B20" s="18" t="s">
        <v>16</v>
      </c>
      <c r="C20" s="19" t="s">
        <v>25</v>
      </c>
      <c r="D20" s="11">
        <v>5</v>
      </c>
      <c r="E20" s="14"/>
      <c r="F20" s="12" t="e">
        <f>D20/E20*2</f>
        <v>#DIV/0!</v>
      </c>
      <c r="G20" s="10"/>
    </row>
    <row r="21" spans="1:7" ht="24" customHeight="1">
      <c r="A21" s="9"/>
      <c r="B21" s="18" t="s">
        <v>17</v>
      </c>
      <c r="C21" s="19" t="s">
        <v>26</v>
      </c>
      <c r="D21" s="11">
        <f>88+127</f>
        <v>215</v>
      </c>
      <c r="E21" s="14">
        <v>127</v>
      </c>
      <c r="F21" s="12">
        <f t="shared" si="0"/>
        <v>169.29133858267718</v>
      </c>
      <c r="G21" s="10"/>
    </row>
    <row r="22" spans="1:7" ht="24" customHeight="1">
      <c r="A22" s="9"/>
      <c r="B22" s="18" t="s">
        <v>18</v>
      </c>
      <c r="C22" s="19" t="s">
        <v>27</v>
      </c>
      <c r="D22" s="11">
        <v>87</v>
      </c>
      <c r="E22" s="11">
        <v>876</v>
      </c>
      <c r="F22" s="12">
        <f t="shared" si="0"/>
        <v>9.9315068493150687</v>
      </c>
      <c r="G22" s="10"/>
    </row>
    <row r="23" spans="1:7" ht="24" customHeight="1">
      <c r="A23" s="9"/>
      <c r="B23" s="18" t="s">
        <v>19</v>
      </c>
      <c r="C23" s="19" t="s">
        <v>28</v>
      </c>
      <c r="D23" s="11">
        <f>27+22</f>
        <v>49</v>
      </c>
      <c r="E23" s="11">
        <v>165</v>
      </c>
      <c r="F23" s="12">
        <f t="shared" si="0"/>
        <v>29.696969696969699</v>
      </c>
      <c r="G23" s="10"/>
    </row>
    <row r="24" spans="1:7" ht="24" customHeight="1">
      <c r="A24" s="9"/>
      <c r="B24" s="18" t="s">
        <v>20</v>
      </c>
      <c r="C24" s="19" t="s">
        <v>29</v>
      </c>
      <c r="D24" s="11">
        <f>996+2017</f>
        <v>3013</v>
      </c>
      <c r="E24" s="11">
        <v>17535</v>
      </c>
      <c r="F24" s="12">
        <f t="shared" si="0"/>
        <v>17.182777302537783</v>
      </c>
      <c r="G24" s="10"/>
    </row>
    <row r="25" spans="1:7" ht="24" customHeight="1">
      <c r="A25" s="9">
        <v>14</v>
      </c>
      <c r="B25" s="10" t="s">
        <v>30</v>
      </c>
      <c r="C25" s="10"/>
      <c r="D25" s="11">
        <v>53906</v>
      </c>
      <c r="E25" s="11">
        <v>346483</v>
      </c>
      <c r="F25" s="12">
        <f t="shared" si="0"/>
        <v>15.558050467122486</v>
      </c>
      <c r="G25" s="10"/>
    </row>
    <row r="26" spans="1:7" ht="24" customHeight="1">
      <c r="A26" s="9"/>
      <c r="B26" s="18" t="s">
        <v>32</v>
      </c>
      <c r="C26" s="19" t="s">
        <v>31</v>
      </c>
      <c r="D26" s="20">
        <f>13388+40518</f>
        <v>53906</v>
      </c>
      <c r="E26" s="20">
        <v>472261</v>
      </c>
      <c r="F26" s="21">
        <f t="shared" si="0"/>
        <v>11.414450907443129</v>
      </c>
      <c r="G26" s="22"/>
    </row>
    <row r="27" spans="1:7" ht="24" customHeight="1">
      <c r="A27" s="9">
        <v>15</v>
      </c>
      <c r="B27" s="10" t="s">
        <v>21</v>
      </c>
      <c r="C27" s="10"/>
      <c r="D27" s="11">
        <f>2638+6687</f>
        <v>9325</v>
      </c>
      <c r="E27" s="11">
        <v>346483</v>
      </c>
      <c r="F27" s="12">
        <f t="shared" si="0"/>
        <v>2.6913297333491109</v>
      </c>
      <c r="G27" s="10"/>
    </row>
    <row r="28" spans="1:7" ht="24" customHeight="1">
      <c r="A28" s="13">
        <v>16</v>
      </c>
      <c r="B28" s="23" t="s">
        <v>35</v>
      </c>
      <c r="C28" s="24"/>
      <c r="D28" s="11"/>
      <c r="E28" s="11"/>
      <c r="F28" s="12" t="e">
        <f t="shared" si="0"/>
        <v>#DIV/0!</v>
      </c>
      <c r="G28" s="10"/>
    </row>
    <row r="29" spans="1:7" ht="24" customHeight="1">
      <c r="A29" s="13">
        <v>17</v>
      </c>
      <c r="B29" s="23" t="s">
        <v>34</v>
      </c>
      <c r="C29" s="24"/>
      <c r="D29" s="11">
        <v>3</v>
      </c>
      <c r="E29" s="11">
        <v>3</v>
      </c>
      <c r="F29" s="12"/>
      <c r="G29" s="10"/>
    </row>
    <row r="30" spans="1:7" ht="24" customHeight="1">
      <c r="A30" s="9">
        <v>18</v>
      </c>
      <c r="B30" s="10" t="s">
        <v>22</v>
      </c>
      <c r="C30" s="10"/>
      <c r="D30" s="11">
        <v>213</v>
      </c>
      <c r="E30" s="11">
        <v>217</v>
      </c>
      <c r="F30" s="12">
        <f t="shared" si="0"/>
        <v>98.156682027649765</v>
      </c>
      <c r="G30" s="10"/>
    </row>
    <row r="31" spans="1:7" ht="18" customHeight="1"/>
    <row r="32" spans="1:7" ht="14.25" customHeight="1">
      <c r="E32" s="29" t="s">
        <v>42</v>
      </c>
      <c r="F32" s="25"/>
      <c r="G32" s="25"/>
    </row>
    <row r="33" spans="5:7" ht="15" customHeight="1">
      <c r="E33" s="25" t="s">
        <v>39</v>
      </c>
      <c r="F33" s="25"/>
      <c r="G33" s="25"/>
    </row>
    <row r="34" spans="5:7" ht="17.25" customHeight="1">
      <c r="E34" s="25" t="s">
        <v>38</v>
      </c>
      <c r="F34" s="25"/>
      <c r="G34" s="25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spans="5:7" ht="15" customHeight="1"/>
    <row r="38" spans="5:7" ht="15" customHeight="1">
      <c r="E38" s="27" t="s">
        <v>40</v>
      </c>
      <c r="F38" s="27"/>
      <c r="G38" s="27"/>
    </row>
    <row r="39" spans="5:7" ht="15" customHeight="1">
      <c r="E39" s="25" t="s">
        <v>41</v>
      </c>
      <c r="F39" s="25"/>
      <c r="G39" s="25"/>
    </row>
    <row r="40" spans="5:7" ht="15" customHeight="1">
      <c r="E40" s="25"/>
      <c r="F40" s="25"/>
      <c r="G40" s="25"/>
    </row>
  </sheetData>
  <mergeCells count="11"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</mergeCells>
  <phoneticPr fontId="1" type="noConversion"/>
  <printOptions horizontalCentered="1"/>
  <pageMargins left="0.55118110236220497" right="0.55118110236220497" top="0.70866141732283505" bottom="0.511811023622047" header="0.511811023622047" footer="0.511811023622047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DINKES JATIM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drg. Dewajanti</dc:creator>
  <cp:lastModifiedBy>siknas</cp:lastModifiedBy>
  <cp:lastPrinted>2012-01-17T03:55:02Z</cp:lastPrinted>
  <dcterms:created xsi:type="dcterms:W3CDTF">2009-02-26T02:42:51Z</dcterms:created>
  <dcterms:modified xsi:type="dcterms:W3CDTF">2014-07-03T06:12:11Z</dcterms:modified>
</cp:coreProperties>
</file>