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30" yWindow="-15" windowWidth="7545" windowHeight="8115"/>
  </bookViews>
  <sheets>
    <sheet name="Sheet1" sheetId="1" r:id="rId1"/>
  </sheets>
  <definedNames>
    <definedName name="_xlnm.Print_Area" localSheetId="0">Sheet1!$A$1:$G$39</definedName>
  </definedNames>
  <calcPr calcId="124519"/>
</workbook>
</file>

<file path=xl/calcChain.xml><?xml version="1.0" encoding="utf-8"?>
<calcChain xmlns="http://schemas.openxmlformats.org/spreadsheetml/2006/main">
  <c r="H44" i="1"/>
  <c r="F20"/>
  <c r="F8" l="1"/>
  <c r="F9"/>
  <c r="F10"/>
  <c r="F11"/>
  <c r="F12"/>
  <c r="F13"/>
  <c r="F14"/>
  <c r="F15"/>
  <c r="F16"/>
  <c r="F17"/>
  <c r="F18"/>
  <c r="F21"/>
  <c r="F22"/>
  <c r="F23"/>
  <c r="F24"/>
  <c r="F25"/>
  <c r="F27"/>
  <c r="F28"/>
  <c r="F29"/>
  <c r="F30"/>
  <c r="F7"/>
  <c r="I13"/>
  <c r="I12"/>
  <c r="E24"/>
  <c r="E21"/>
  <c r="E27"/>
</calcChain>
</file>

<file path=xl/sharedStrings.xml><?xml version="1.0" encoding="utf-8"?>
<sst xmlns="http://schemas.openxmlformats.org/spreadsheetml/2006/main" count="63" uniqueCount="48">
  <si>
    <t>DINKES KAB/KOTA : LUMAJANG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</si>
  <si>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</si>
  <si>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</si>
  <si>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</si>
  <si>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</si>
  <si>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</si>
  <si>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</si>
  <si>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</si>
  <si>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</si>
  <si>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</si>
  <si>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</si>
  <si>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</si>
  <si>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</si>
  <si>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</si>
  <si>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</si>
  <si>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</si>
  <si>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</si>
  <si>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</si>
  <si>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</si>
  <si>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</si>
  <si>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</si>
  <si>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</si>
  <si>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</si>
  <si>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</si>
  <si>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</si>
  <si>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</si>
  <si>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</si>
  <si>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</si>
  <si>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</si>
  <si>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</si>
  <si>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</si>
  <si>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</si>
  <si>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</si>
  <si>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</si>
  <si>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</si>
  <si>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</si>
  <si>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</si>
  <si>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</si>
  <si>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</si>
  <si>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</si>
  <si>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 xml:space="preserve"> anak &lt;15th</t>
  </si>
  <si>
    <t>Lumajang, ………………………………..</t>
  </si>
  <si>
    <t xml:space="preserve">KEPALA DINAS KESEHATAN </t>
  </si>
  <si>
    <t>KABUPATEN LUMAJANG</t>
  </si>
  <si>
    <t>INDIKATOR KINERJA SPM TAHUN 2014</t>
  </si>
  <si>
    <t>Sulsum Wahyudi, SKM</t>
  </si>
  <si>
    <t>NIP. 19551208 197606 1 001</t>
  </si>
  <si>
    <t>TRIWULAN                 : II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</si>
</sst>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-* #,##0_-;\-* #,##0_-;_-* &quot;-&quot;??_-;_-@_-"/>
  </numFmts>
  <fonts count="9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theme="0"/>
      <name val="Arial"/>
      <family val="2"/>
    </font>
    <font>
      <sz val="11"/>
      <name val="Calibri"/>
      <family val="2"/>
      <charset val="1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4" xfId="0" applyFont="1" applyBorder="1"/>
    <xf numFmtId="0" fontId="0" fillId="0" borderId="4" xfId="0" applyBorder="1" applyAlignment="1">
      <alignment horizontal="left"/>
    </xf>
    <xf numFmtId="41" fontId="0" fillId="0" borderId="4" xfId="0" applyNumberFormat="1" applyFill="1" applyBorder="1"/>
    <xf numFmtId="41" fontId="0" fillId="0" borderId="1" xfId="0" applyNumberFormat="1" applyFill="1" applyBorder="1" applyAlignment="1">
      <alignment horizontal="center" vertical="center" wrapText="1"/>
    </xf>
    <xf numFmtId="41" fontId="0" fillId="0" borderId="4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41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/>
    <xf numFmtId="164" fontId="3" fillId="2" borderId="4" xfId="0" applyNumberFormat="1" applyFont="1" applyFill="1" applyBorder="1" applyAlignment="1">
      <alignment horizontal="center"/>
    </xf>
    <xf numFmtId="41" fontId="6" fillId="0" borderId="4" xfId="0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2" applyFont="1"/>
    <xf numFmtId="41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41" fontId="8" fillId="0" borderId="1" xfId="0" applyNumberFormat="1" applyFont="1" applyFill="1" applyBorder="1" applyAlignment="1">
      <alignment vertical="center"/>
    </xf>
    <xf numFmtId="41" fontId="0" fillId="0" borderId="0" xfId="2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90" zoomScaleSheetLayoutView="90" workbookViewId="0">
      <selection activeCell="C12" sqref="C12"/>
    </sheetView>
  </sheetViews>
  <sheetFormatPr defaultRowHeight="15"/>
  <cols>
    <col min="1" max="1" width="5.7109375" customWidth="1"/>
    <col min="2" max="2" width="3.42578125" customWidth="1"/>
    <col min="3" max="3" width="83.140625" customWidth="1"/>
    <col min="4" max="4" width="11" style="63" customWidth="1"/>
    <col min="5" max="5" width="10.5703125" style="26" customWidth="1"/>
    <col min="6" max="6" width="9.7109375" bestFit="1" customWidth="1"/>
    <col min="7" max="7" width="15.85546875" customWidth="1"/>
    <col min="8" max="8" width="28" customWidth="1"/>
    <col min="9" max="9" width="11.140625" bestFit="1" customWidth="1"/>
  </cols>
  <sheetData>
    <row r="1" spans="1:9" ht="18">
      <c r="A1" s="60" t="s">
        <v>44</v>
      </c>
      <c r="B1" s="60"/>
      <c r="C1" s="60"/>
      <c r="D1" s="60"/>
      <c r="E1" s="60"/>
      <c r="F1" s="60"/>
      <c r="G1" s="60"/>
    </row>
    <row r="2" spans="1:9" ht="18">
      <c r="A2" s="61"/>
      <c r="B2" s="61"/>
      <c r="C2" s="61"/>
      <c r="D2" s="61"/>
      <c r="E2" s="61"/>
      <c r="F2" s="61"/>
      <c r="G2" s="61"/>
    </row>
    <row r="3" spans="1:9" ht="18">
      <c r="A3" s="1" t="s">
        <v>0</v>
      </c>
      <c r="B3" s="2"/>
      <c r="C3" s="2"/>
      <c r="D3" s="50"/>
      <c r="E3" s="50"/>
      <c r="F3" s="2"/>
      <c r="G3" s="2"/>
    </row>
    <row r="4" spans="1:9" ht="18">
      <c r="A4" s="1" t="s">
        <v>47</v>
      </c>
      <c r="B4" s="2"/>
      <c r="C4" s="2"/>
      <c r="D4" s="50"/>
      <c r="E4" s="50"/>
      <c r="F4" s="2"/>
      <c r="G4" s="2"/>
    </row>
    <row r="5" spans="1:9" ht="18">
      <c r="A5" s="2"/>
      <c r="B5" s="2"/>
      <c r="C5" s="2"/>
      <c r="D5" s="50"/>
      <c r="E5" s="50"/>
      <c r="F5" s="2"/>
      <c r="G5" s="2"/>
    </row>
    <row r="6" spans="1:9" ht="51.75">
      <c r="A6" s="3" t="s">
        <v>1</v>
      </c>
      <c r="B6" s="4"/>
      <c r="C6" s="5" t="s">
        <v>2</v>
      </c>
      <c r="D6" s="6" t="s">
        <v>3</v>
      </c>
      <c r="E6" s="51" t="s">
        <v>4</v>
      </c>
      <c r="F6" s="3" t="s">
        <v>5</v>
      </c>
      <c r="G6" s="6" t="s">
        <v>6</v>
      </c>
    </row>
    <row r="7" spans="1:9">
      <c r="A7" s="7">
        <v>1</v>
      </c>
      <c r="B7" s="8" t="s">
        <v>7</v>
      </c>
      <c r="C7" s="8"/>
      <c r="D7" s="44">
        <v>7493</v>
      </c>
      <c r="E7" s="9">
        <v>16847</v>
      </c>
      <c r="F7" s="43">
        <f>D7/E7*100</f>
        <v>44.47676144120615</v>
      </c>
      <c r="G7" s="8" t="s">
        <v>8</v>
      </c>
    </row>
    <row r="8" spans="1:9">
      <c r="A8" s="7">
        <v>2</v>
      </c>
      <c r="B8" s="8" t="s">
        <v>9</v>
      </c>
      <c r="C8" s="8"/>
      <c r="D8" s="44">
        <v>1925</v>
      </c>
      <c r="E8" s="20">
        <v>3369</v>
      </c>
      <c r="F8" s="43">
        <f t="shared" ref="F8:F30" si="0">D8/E8*100</f>
        <v>57.138616800237465</v>
      </c>
      <c r="G8" s="8" t="s">
        <v>8</v>
      </c>
    </row>
    <row r="9" spans="1:9">
      <c r="A9" s="10">
        <v>3</v>
      </c>
      <c r="B9" s="34" t="s">
        <v>10</v>
      </c>
      <c r="C9" s="31"/>
      <c r="D9" s="45">
        <v>7739</v>
      </c>
      <c r="E9" s="35">
        <v>16082</v>
      </c>
      <c r="F9" s="43">
        <f t="shared" si="0"/>
        <v>48.122124113916179</v>
      </c>
      <c r="G9" s="36" t="s">
        <v>8</v>
      </c>
    </row>
    <row r="10" spans="1:9">
      <c r="A10" s="7">
        <v>4</v>
      </c>
      <c r="B10" s="8" t="s">
        <v>11</v>
      </c>
      <c r="C10" s="8"/>
      <c r="D10" s="44">
        <v>7104</v>
      </c>
      <c r="E10" s="9">
        <v>16082</v>
      </c>
      <c r="F10" s="43">
        <f t="shared" si="0"/>
        <v>44.173610247481655</v>
      </c>
      <c r="G10" s="8" t="s">
        <v>8</v>
      </c>
    </row>
    <row r="11" spans="1:9">
      <c r="A11" s="7">
        <v>5</v>
      </c>
      <c r="B11" s="8" t="s">
        <v>12</v>
      </c>
      <c r="C11" s="8"/>
      <c r="D11" s="44">
        <v>874</v>
      </c>
      <c r="E11" s="9">
        <v>2229</v>
      </c>
      <c r="F11" s="43">
        <f t="shared" si="0"/>
        <v>39.210408254822795</v>
      </c>
      <c r="G11" s="8" t="s">
        <v>8</v>
      </c>
    </row>
    <row r="12" spans="1:9">
      <c r="A12" s="7">
        <v>6</v>
      </c>
      <c r="B12" s="8" t="s">
        <v>13</v>
      </c>
      <c r="C12" s="8"/>
      <c r="D12" s="44">
        <v>7379</v>
      </c>
      <c r="E12" s="9">
        <v>14858</v>
      </c>
      <c r="F12" s="43">
        <f t="shared" si="0"/>
        <v>49.663480953021946</v>
      </c>
      <c r="G12" s="8" t="s">
        <v>8</v>
      </c>
      <c r="I12" s="46">
        <f>3050000</f>
        <v>3050000</v>
      </c>
    </row>
    <row r="13" spans="1:9">
      <c r="A13" s="7">
        <v>7</v>
      </c>
      <c r="B13" s="8" t="s">
        <v>14</v>
      </c>
      <c r="C13" s="8"/>
      <c r="D13" s="44">
        <v>131</v>
      </c>
      <c r="E13" s="9">
        <v>205</v>
      </c>
      <c r="F13" s="43">
        <f t="shared" si="0"/>
        <v>63.902439024390247</v>
      </c>
      <c r="G13" s="11" t="s">
        <v>15</v>
      </c>
      <c r="I13" s="47">
        <f>I12-1917300</f>
        <v>1132700</v>
      </c>
    </row>
    <row r="14" spans="1:9">
      <c r="A14" s="7">
        <v>8</v>
      </c>
      <c r="B14" s="8" t="s">
        <v>16</v>
      </c>
      <c r="C14" s="8"/>
      <c r="D14" s="44">
        <v>26021</v>
      </c>
      <c r="E14" s="9">
        <v>61599</v>
      </c>
      <c r="F14" s="43">
        <f t="shared" si="0"/>
        <v>42.24256887287131</v>
      </c>
      <c r="G14" s="8" t="s">
        <v>8</v>
      </c>
    </row>
    <row r="15" spans="1:9" ht="15" customHeight="1">
      <c r="A15" s="12">
        <v>9</v>
      </c>
      <c r="B15" s="37" t="s">
        <v>17</v>
      </c>
      <c r="C15" s="38"/>
      <c r="D15" s="45">
        <v>46</v>
      </c>
      <c r="E15" s="27">
        <v>99</v>
      </c>
      <c r="F15" s="43">
        <f t="shared" si="0"/>
        <v>46.464646464646464</v>
      </c>
      <c r="G15" s="36" t="s">
        <v>8</v>
      </c>
    </row>
    <row r="16" spans="1:9">
      <c r="A16" s="7">
        <v>10</v>
      </c>
      <c r="B16" s="8" t="s">
        <v>18</v>
      </c>
      <c r="C16" s="8"/>
      <c r="D16" s="44">
        <v>380</v>
      </c>
      <c r="E16" s="9">
        <v>380</v>
      </c>
      <c r="F16" s="43">
        <f t="shared" si="0"/>
        <v>100</v>
      </c>
      <c r="G16" s="8" t="s">
        <v>8</v>
      </c>
    </row>
    <row r="17" spans="1:7">
      <c r="A17" s="7">
        <v>11</v>
      </c>
      <c r="B17" s="8" t="s">
        <v>19</v>
      </c>
      <c r="C17" s="8"/>
      <c r="D17" s="44">
        <v>0</v>
      </c>
      <c r="E17" s="9">
        <v>0</v>
      </c>
      <c r="F17" s="43" t="e">
        <f t="shared" si="0"/>
        <v>#DIV/0!</v>
      </c>
      <c r="G17" s="8" t="s">
        <v>8</v>
      </c>
    </row>
    <row r="18" spans="1:7">
      <c r="A18" s="7">
        <v>12</v>
      </c>
      <c r="B18" s="8" t="s">
        <v>20</v>
      </c>
      <c r="C18" s="8"/>
      <c r="D18" s="44">
        <v>165815</v>
      </c>
      <c r="E18" s="9">
        <v>214290</v>
      </c>
      <c r="F18" s="43">
        <f t="shared" si="0"/>
        <v>77.378785757618189</v>
      </c>
      <c r="G18" s="8" t="s">
        <v>8</v>
      </c>
    </row>
    <row r="19" spans="1:7">
      <c r="A19" s="7">
        <v>13</v>
      </c>
      <c r="B19" s="8" t="s">
        <v>21</v>
      </c>
      <c r="C19" s="8"/>
      <c r="D19" s="44"/>
      <c r="E19" s="18"/>
      <c r="F19" s="43"/>
      <c r="G19" s="11" t="s">
        <v>15</v>
      </c>
    </row>
    <row r="20" spans="1:7">
      <c r="A20" s="7"/>
      <c r="B20" s="13" t="s">
        <v>22</v>
      </c>
      <c r="C20" s="14" t="s">
        <v>23</v>
      </c>
      <c r="D20" s="44">
        <v>3</v>
      </c>
      <c r="E20" s="9">
        <v>231761</v>
      </c>
      <c r="F20" s="43">
        <f>D20/E20*100000</f>
        <v>1.2944369415043946</v>
      </c>
      <c r="G20" s="8" t="s">
        <v>40</v>
      </c>
    </row>
    <row r="21" spans="1:7" ht="15" customHeight="1">
      <c r="A21" s="12"/>
      <c r="B21" s="15" t="s">
        <v>24</v>
      </c>
      <c r="C21" s="29" t="s">
        <v>25</v>
      </c>
      <c r="D21" s="45">
        <v>879</v>
      </c>
      <c r="E21" s="27">
        <f>10/100*76457</f>
        <v>7645.7000000000007</v>
      </c>
      <c r="F21" s="43">
        <f t="shared" si="0"/>
        <v>11.496658252350993</v>
      </c>
      <c r="G21" s="22"/>
    </row>
    <row r="22" spans="1:7">
      <c r="A22" s="7"/>
      <c r="B22" s="13" t="s">
        <v>26</v>
      </c>
      <c r="C22" s="14" t="s">
        <v>27</v>
      </c>
      <c r="D22" s="44">
        <v>364</v>
      </c>
      <c r="E22" s="9">
        <v>1077</v>
      </c>
      <c r="F22" s="43">
        <f t="shared" si="0"/>
        <v>33.797585886722374</v>
      </c>
      <c r="G22" s="8"/>
    </row>
    <row r="23" spans="1:7" s="26" customFormat="1">
      <c r="A23" s="23"/>
      <c r="B23" s="24" t="s">
        <v>28</v>
      </c>
      <c r="C23" s="25" t="s">
        <v>29</v>
      </c>
      <c r="D23" s="44">
        <v>73</v>
      </c>
      <c r="E23" s="9">
        <v>73</v>
      </c>
      <c r="F23" s="43">
        <f t="shared" si="0"/>
        <v>100</v>
      </c>
      <c r="G23" s="23"/>
    </row>
    <row r="24" spans="1:7">
      <c r="A24" s="7"/>
      <c r="B24" s="13" t="s">
        <v>30</v>
      </c>
      <c r="C24" s="14" t="s">
        <v>31</v>
      </c>
      <c r="D24" s="44">
        <v>9383</v>
      </c>
      <c r="E24" s="9">
        <f>10/100*214/1000*1021723</f>
        <v>21864.872200000002</v>
      </c>
      <c r="F24" s="43">
        <f t="shared" si="0"/>
        <v>42.913582636901943</v>
      </c>
      <c r="G24" s="8"/>
    </row>
    <row r="25" spans="1:7">
      <c r="A25" s="7">
        <v>14</v>
      </c>
      <c r="B25" s="16" t="s">
        <v>32</v>
      </c>
      <c r="C25" s="8"/>
      <c r="D25" s="64">
        <v>59576</v>
      </c>
      <c r="E25" s="19">
        <v>432204</v>
      </c>
      <c r="F25" s="43">
        <f t="shared" si="0"/>
        <v>13.784231520300599</v>
      </c>
      <c r="G25" s="8" t="s">
        <v>33</v>
      </c>
    </row>
    <row r="26" spans="1:7" s="41" customFormat="1" ht="15" customHeight="1">
      <c r="A26" s="40"/>
      <c r="B26" s="42" t="s">
        <v>22</v>
      </c>
      <c r="C26" s="30" t="s">
        <v>34</v>
      </c>
      <c r="D26" s="65"/>
      <c r="E26" s="32"/>
      <c r="F26" s="43"/>
      <c r="G26" s="22"/>
    </row>
    <row r="27" spans="1:7">
      <c r="A27" s="12">
        <v>15</v>
      </c>
      <c r="B27" s="28" t="s">
        <v>35</v>
      </c>
      <c r="C27" s="33"/>
      <c r="D27" s="45">
        <v>1263</v>
      </c>
      <c r="E27" s="27">
        <f>2088+3415+426701</f>
        <v>432204</v>
      </c>
      <c r="F27" s="43">
        <f t="shared" si="0"/>
        <v>0.29222311686148206</v>
      </c>
      <c r="G27" s="21" t="s">
        <v>33</v>
      </c>
    </row>
    <row r="28" spans="1:7" ht="15" customHeight="1">
      <c r="A28" s="10">
        <v>16</v>
      </c>
      <c r="B28" s="28" t="s">
        <v>36</v>
      </c>
      <c r="C28" s="29"/>
      <c r="D28" s="45">
        <v>5</v>
      </c>
      <c r="E28" s="27">
        <v>6</v>
      </c>
      <c r="F28" s="43">
        <f t="shared" si="0"/>
        <v>83.333333333333343</v>
      </c>
      <c r="G28" s="36" t="s">
        <v>33</v>
      </c>
    </row>
    <row r="29" spans="1:7" ht="15" customHeight="1">
      <c r="A29" s="10">
        <v>17</v>
      </c>
      <c r="B29" s="34" t="s">
        <v>37</v>
      </c>
      <c r="C29" s="31"/>
      <c r="D29" s="45">
        <v>11</v>
      </c>
      <c r="E29" s="54">
        <v>11</v>
      </c>
      <c r="F29" s="43">
        <f t="shared" si="0"/>
        <v>100</v>
      </c>
      <c r="G29" s="39" t="s">
        <v>15</v>
      </c>
    </row>
    <row r="30" spans="1:7">
      <c r="A30" s="7">
        <v>18</v>
      </c>
      <c r="B30" s="8" t="s">
        <v>38</v>
      </c>
      <c r="C30" s="8"/>
      <c r="D30" s="44">
        <v>191</v>
      </c>
      <c r="E30" s="9">
        <v>205</v>
      </c>
      <c r="F30" s="43">
        <f t="shared" si="0"/>
        <v>93.170731707317074</v>
      </c>
      <c r="G30" s="17" t="s">
        <v>39</v>
      </c>
    </row>
    <row r="32" spans="1:7">
      <c r="E32" s="57" t="s">
        <v>41</v>
      </c>
      <c r="F32" s="58"/>
      <c r="G32" s="58"/>
    </row>
    <row r="33" spans="5:8">
      <c r="E33" s="58" t="s">
        <v>42</v>
      </c>
      <c r="F33" s="58"/>
      <c r="G33" s="58"/>
    </row>
    <row r="34" spans="5:8">
      <c r="E34" s="58" t="s">
        <v>43</v>
      </c>
      <c r="F34" s="58"/>
      <c r="G34" s="58"/>
    </row>
    <row r="35" spans="5:8">
      <c r="E35" s="52"/>
      <c r="F35" s="49"/>
      <c r="G35" s="49"/>
    </row>
    <row r="36" spans="5:8">
      <c r="E36" s="52"/>
      <c r="F36" s="49"/>
      <c r="G36" s="49"/>
    </row>
    <row r="37" spans="5:8">
      <c r="E37" s="53"/>
      <c r="F37" s="48"/>
      <c r="G37" s="48"/>
    </row>
    <row r="38" spans="5:8">
      <c r="E38" s="59" t="s">
        <v>45</v>
      </c>
      <c r="F38" s="59"/>
      <c r="G38" s="59"/>
    </row>
    <row r="39" spans="5:8">
      <c r="E39" s="58" t="s">
        <v>46</v>
      </c>
      <c r="F39" s="58"/>
      <c r="G39" s="58"/>
    </row>
    <row r="40" spans="5:8">
      <c r="E40" s="62"/>
      <c r="F40" s="62"/>
      <c r="G40" s="62"/>
    </row>
    <row r="41" spans="5:8">
      <c r="E41" s="56"/>
      <c r="F41" s="56"/>
      <c r="G41" s="56"/>
    </row>
    <row r="42" spans="5:8">
      <c r="H42" s="55">
        <v>961926363793</v>
      </c>
    </row>
    <row r="43" spans="5:8">
      <c r="H43" s="46">
        <v>599681925143</v>
      </c>
    </row>
    <row r="44" spans="5:8">
      <c r="H44" s="47">
        <f>SUM(H42:H43)</f>
        <v>1561608288936</v>
      </c>
    </row>
  </sheetData>
  <mergeCells count="9">
    <mergeCell ref="E41:G41"/>
    <mergeCell ref="E32:G32"/>
    <mergeCell ref="E38:G38"/>
    <mergeCell ref="E39:G39"/>
    <mergeCell ref="A1:G1"/>
    <mergeCell ref="A2:G2"/>
    <mergeCell ref="E33:G33"/>
    <mergeCell ref="E34:G34"/>
    <mergeCell ref="E40:G40"/>
  </mergeCells>
  <pageMargins left="0.35433070866141736" right="0.31496062992125984" top="0.74803149606299213" bottom="0.74803149606299213" header="0.31496062992125984" footer="0.31496062992125984"/>
  <pageSetup paperSize="5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FENI</cp:lastModifiedBy>
  <cp:lastPrinted>2014-06-02T01:13:53Z</cp:lastPrinted>
  <dcterms:created xsi:type="dcterms:W3CDTF">2011-09-29T04:32:04Z</dcterms:created>
  <dcterms:modified xsi:type="dcterms:W3CDTF">2014-07-22T05:35:24Z</dcterms:modified>
</cp:coreProperties>
</file>