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TW II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7" i="1"/>
  <c r="D25"/>
  <c r="F27" l="1"/>
  <c r="F18"/>
  <c r="F30"/>
  <c r="F29"/>
  <c r="F28"/>
  <c r="F25"/>
  <c r="F24"/>
  <c r="F23"/>
  <c r="F22"/>
  <c r="F21"/>
  <c r="F20"/>
  <c r="F17"/>
  <c r="F16"/>
  <c r="F15"/>
  <c r="F14"/>
  <c r="F13"/>
  <c r="F12"/>
  <c r="F11"/>
  <c r="F10"/>
  <c r="F9"/>
  <c r="F8"/>
  <c r="F7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<sst xmlns="http://schemas.openxmlformats.org/spreadsheetml/2006/main" count="44" uniqueCount="44">
  <si>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</si>
  <si>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</si>
  <si>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</si>
  <si>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</si>
  <si>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</si>
  <si>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</si>
  <si>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</si>
  <si>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</si>
  <si>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</si>
  <si>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</si>
  <si>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</si>
  <si>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</si>
  <si>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</si>
  <si>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</si>
  <si>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</si>
  <si>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</si>
  <si>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</si>
  <si>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</si>
  <si>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</si>
  <si>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</si>
  <si>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</si>
  <si>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</si>
  <si>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</si>
  <si>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</si>
  <si>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</si>
  <si>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</si>
  <si>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</si>
  <si>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</si>
  <si>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</si>
  <si>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</si>
  <si>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</si>
  <si>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</si>
  <si>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</si>
  <si>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</si>
  <si>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</si>
  <si>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</si>
  <si>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</si>
  <si>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</si>
  <si>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</si>
  <si>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KABUPATEN TRENGGALEK</t>
  </si>
  <si>
    <t>Dr. SUGITO TEGUH</t>
  </si>
  <si>
    <t>NIP. 19600807 198803 1 004</t>
  </si>
  <si>
    <t>TRIWULAN                       : IV</t>
  </si>
  <si>
    <t>TRENGGALEK, 20 JANUARI 2013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</si>
</sst>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2" borderId="4" xfId="0" quotePrefix="1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164" fontId="3" fillId="2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 indent="4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012/ProfilTRENGGALEK2011singbener/TABEL%20LAMPIRAN%20PROFIL%202011KAB.TRENGGAL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TRENGGALEK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1" workbookViewId="0">
      <selection activeCell="D26" sqref="D26"/>
    </sheetView>
  </sheetViews>
  <sheetFormatPr defaultRowHeight="15"/>
  <cols>
    <col min="1" max="1" width="4.28515625" customWidth="1"/>
    <col min="2" max="2" width="3" customWidth="1"/>
    <col min="3" max="3" width="62.5703125" bestFit="1" customWidth="1"/>
    <col min="4" max="4" width="12" customWidth="1"/>
    <col min="5" max="5" width="12.7109375" bestFit="1" customWidth="1"/>
    <col min="6" max="6" width="8.5703125" bestFit="1" customWidth="1"/>
    <col min="7" max="7" width="13.7109375" bestFit="1" customWidth="1"/>
  </cols>
  <sheetData>
    <row r="1" spans="1:7" ht="19.5" customHeight="1">
      <c r="A1" s="23" t="s">
        <v>0</v>
      </c>
      <c r="B1" s="23"/>
      <c r="C1" s="23"/>
      <c r="D1" s="23"/>
      <c r="E1" s="23"/>
      <c r="F1" s="23"/>
      <c r="G1" s="23"/>
    </row>
    <row r="2" spans="1:7" ht="13.5" customHeight="1">
      <c r="A2" s="24"/>
      <c r="B2" s="24"/>
      <c r="C2" s="24"/>
      <c r="D2" s="24"/>
      <c r="E2" s="24"/>
      <c r="F2" s="24"/>
      <c r="G2" s="24"/>
    </row>
    <row r="3" spans="1:7" ht="18">
      <c r="A3" s="1" t="s">
        <v>1</v>
      </c>
      <c r="B3" s="2"/>
      <c r="C3" s="2"/>
      <c r="D3" s="2" t="str">
        <f>'[1]1'!F5</f>
        <v>TRENGGALEK</v>
      </c>
      <c r="E3" s="2"/>
      <c r="F3" s="2"/>
      <c r="G3" s="2"/>
    </row>
    <row r="4" spans="1:7" ht="18">
      <c r="A4" s="1" t="s">
        <v>42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51.7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10">
        <v>9164</v>
      </c>
      <c r="E7" s="10">
        <v>10805</v>
      </c>
      <c r="F7" s="11">
        <f>D7/E7*100</f>
        <v>84.812586765386399</v>
      </c>
      <c r="G7" s="9"/>
    </row>
    <row r="8" spans="1:7" ht="15" customHeight="1">
      <c r="A8" s="8">
        <v>2</v>
      </c>
      <c r="B8" s="9" t="s">
        <v>9</v>
      </c>
      <c r="C8" s="9"/>
      <c r="D8" s="10">
        <v>2036</v>
      </c>
      <c r="E8" s="10">
        <v>2161</v>
      </c>
      <c r="F8" s="11">
        <f t="shared" ref="F8:F30" si="0">D8/E8*100</f>
        <v>94.215640906987502</v>
      </c>
      <c r="G8" s="9"/>
    </row>
    <row r="9" spans="1:7" ht="27" customHeight="1">
      <c r="A9" s="12">
        <v>3</v>
      </c>
      <c r="B9" s="25" t="s">
        <v>10</v>
      </c>
      <c r="C9" s="26"/>
      <c r="D9" s="10">
        <v>9644</v>
      </c>
      <c r="E9" s="10">
        <v>10314</v>
      </c>
      <c r="F9" s="11">
        <f t="shared" si="0"/>
        <v>93.503975179367842</v>
      </c>
      <c r="G9" s="9"/>
    </row>
    <row r="10" spans="1:7" ht="15" customHeight="1">
      <c r="A10" s="8">
        <v>4</v>
      </c>
      <c r="B10" s="9" t="s">
        <v>11</v>
      </c>
      <c r="C10" s="9"/>
      <c r="D10" s="10">
        <v>9596</v>
      </c>
      <c r="E10" s="10">
        <v>10314</v>
      </c>
      <c r="F10" s="11">
        <f>D10/E10*100</f>
        <v>93.038588326546446</v>
      </c>
      <c r="G10" s="9"/>
    </row>
    <row r="11" spans="1:7" ht="15" customHeight="1">
      <c r="A11" s="8">
        <v>5</v>
      </c>
      <c r="B11" s="9" t="s">
        <v>12</v>
      </c>
      <c r="C11" s="9"/>
      <c r="D11" s="10">
        <v>1078</v>
      </c>
      <c r="E11" s="10">
        <v>1450</v>
      </c>
      <c r="F11" s="11">
        <f>D11/E11*100</f>
        <v>74.34482758620689</v>
      </c>
      <c r="G11" s="9"/>
    </row>
    <row r="12" spans="1:7" ht="15" customHeight="1">
      <c r="A12" s="8">
        <v>6</v>
      </c>
      <c r="B12" s="9" t="s">
        <v>13</v>
      </c>
      <c r="C12" s="9"/>
      <c r="D12" s="10">
        <v>9452</v>
      </c>
      <c r="E12" s="10">
        <v>9669</v>
      </c>
      <c r="F12" s="11">
        <f>D12/E12*100</f>
        <v>97.755714137966692</v>
      </c>
      <c r="G12" s="9"/>
    </row>
    <row r="13" spans="1:7" ht="15" customHeight="1">
      <c r="A13" s="8">
        <v>7</v>
      </c>
      <c r="B13" s="9" t="s">
        <v>14</v>
      </c>
      <c r="C13" s="9"/>
      <c r="D13" s="10">
        <v>143</v>
      </c>
      <c r="E13" s="13">
        <v>157</v>
      </c>
      <c r="F13" s="11">
        <f>D13/E13*100</f>
        <v>91.082802547770697</v>
      </c>
      <c r="G13" s="9"/>
    </row>
    <row r="14" spans="1:7" ht="15" customHeight="1">
      <c r="A14" s="8">
        <v>8</v>
      </c>
      <c r="B14" s="9" t="s">
        <v>15</v>
      </c>
      <c r="C14" s="9"/>
      <c r="D14" s="10">
        <v>28506</v>
      </c>
      <c r="E14" s="10">
        <v>39605</v>
      </c>
      <c r="F14" s="11">
        <f>D14/E14*100</f>
        <v>71.975760636283297</v>
      </c>
      <c r="G14" s="9"/>
    </row>
    <row r="15" spans="1:7" ht="15" customHeight="1">
      <c r="A15" s="8">
        <v>9</v>
      </c>
      <c r="B15" s="9" t="s">
        <v>16</v>
      </c>
      <c r="C15" s="9"/>
      <c r="D15" s="10">
        <v>508</v>
      </c>
      <c r="E15" s="10">
        <v>4424</v>
      </c>
      <c r="F15" s="11">
        <f t="shared" si="0"/>
        <v>11.482820976491864</v>
      </c>
      <c r="G15" s="9"/>
    </row>
    <row r="16" spans="1:7" ht="15" customHeight="1">
      <c r="A16" s="8">
        <v>10</v>
      </c>
      <c r="B16" s="9" t="s">
        <v>17</v>
      </c>
      <c r="C16" s="9"/>
      <c r="D16" s="10">
        <v>28</v>
      </c>
      <c r="E16" s="10">
        <v>28</v>
      </c>
      <c r="F16" s="11">
        <f t="shared" si="0"/>
        <v>100</v>
      </c>
      <c r="G16" s="9"/>
    </row>
    <row r="17" spans="1:7" ht="15" customHeight="1">
      <c r="A17" s="8">
        <v>11</v>
      </c>
      <c r="B17" s="9" t="s">
        <v>18</v>
      </c>
      <c r="C17" s="9"/>
      <c r="D17" s="10">
        <v>10561</v>
      </c>
      <c r="E17" s="10">
        <v>10561</v>
      </c>
      <c r="F17" s="11">
        <f t="shared" si="0"/>
        <v>100</v>
      </c>
      <c r="G17" s="9"/>
    </row>
    <row r="18" spans="1:7" ht="15" customHeight="1">
      <c r="A18" s="8">
        <v>12</v>
      </c>
      <c r="B18" s="9" t="s">
        <v>19</v>
      </c>
      <c r="C18" s="9"/>
      <c r="D18" s="10">
        <v>107260</v>
      </c>
      <c r="E18" s="10">
        <v>176482</v>
      </c>
      <c r="F18" s="11">
        <f>D18/E18*100</f>
        <v>60.776736437710369</v>
      </c>
      <c r="G18" s="9"/>
    </row>
    <row r="19" spans="1:7" ht="15" customHeight="1">
      <c r="A19" s="8">
        <v>13</v>
      </c>
      <c r="B19" s="9" t="s">
        <v>20</v>
      </c>
      <c r="C19" s="9"/>
      <c r="D19" s="10"/>
      <c r="E19" s="10"/>
      <c r="F19" s="11"/>
      <c r="G19" s="14"/>
    </row>
    <row r="20" spans="1:7" ht="15" customHeight="1">
      <c r="A20" s="8"/>
      <c r="B20" s="15" t="s">
        <v>21</v>
      </c>
      <c r="C20" s="16" t="s">
        <v>22</v>
      </c>
      <c r="D20" s="10">
        <v>11</v>
      </c>
      <c r="E20" s="13">
        <v>147346</v>
      </c>
      <c r="F20" s="17">
        <f>(D20/E20)*100000</f>
        <v>7.4654215248462803</v>
      </c>
      <c r="G20" s="9"/>
    </row>
    <row r="21" spans="1:7" ht="15" customHeight="1">
      <c r="A21" s="8"/>
      <c r="B21" s="15" t="s">
        <v>23</v>
      </c>
      <c r="C21" s="16" t="s">
        <v>24</v>
      </c>
      <c r="D21" s="10">
        <v>2565</v>
      </c>
      <c r="E21" s="10">
        <v>5044</v>
      </c>
      <c r="F21" s="11">
        <f t="shared" si="0"/>
        <v>50.852498017446464</v>
      </c>
      <c r="G21" s="9"/>
    </row>
    <row r="22" spans="1:7" ht="15" customHeight="1">
      <c r="A22" s="8"/>
      <c r="B22" s="15" t="s">
        <v>25</v>
      </c>
      <c r="C22" s="16" t="s">
        <v>26</v>
      </c>
      <c r="D22" s="10">
        <v>249</v>
      </c>
      <c r="E22" s="10">
        <v>571</v>
      </c>
      <c r="F22" s="11">
        <f t="shared" si="0"/>
        <v>43.607705779334502</v>
      </c>
      <c r="G22" s="9"/>
    </row>
    <row r="23" spans="1:7" ht="15" customHeight="1">
      <c r="A23" s="8"/>
      <c r="B23" s="15" t="s">
        <v>27</v>
      </c>
      <c r="C23" s="16" t="s">
        <v>28</v>
      </c>
      <c r="D23" s="10">
        <v>333</v>
      </c>
      <c r="E23" s="10">
        <v>274</v>
      </c>
      <c r="F23" s="11">
        <f t="shared" si="0"/>
        <v>121.53284671532847</v>
      </c>
      <c r="G23" s="9"/>
    </row>
    <row r="24" spans="1:7" ht="15" customHeight="1">
      <c r="A24" s="8"/>
      <c r="B24" s="15" t="s">
        <v>29</v>
      </c>
      <c r="C24" s="16" t="s">
        <v>30</v>
      </c>
      <c r="D24" s="10">
        <v>16427</v>
      </c>
      <c r="E24" s="10">
        <v>16427</v>
      </c>
      <c r="F24" s="11">
        <f t="shared" si="0"/>
        <v>100</v>
      </c>
      <c r="G24" s="9"/>
    </row>
    <row r="25" spans="1:7" ht="15" customHeight="1">
      <c r="A25" s="8">
        <v>14</v>
      </c>
      <c r="B25" s="9" t="s">
        <v>31</v>
      </c>
      <c r="C25" s="9"/>
      <c r="D25" s="10">
        <f>158545+9127+2145</f>
        <v>169817</v>
      </c>
      <c r="E25" s="10">
        <v>282706</v>
      </c>
      <c r="F25" s="11">
        <f t="shared" si="0"/>
        <v>60.068410291964092</v>
      </c>
      <c r="G25" s="9"/>
    </row>
    <row r="26" spans="1:7" ht="15" customHeight="1">
      <c r="A26" s="8"/>
      <c r="B26" s="15" t="s">
        <v>32</v>
      </c>
      <c r="C26" s="16" t="s">
        <v>33</v>
      </c>
      <c r="D26" s="10"/>
      <c r="E26" s="10"/>
      <c r="F26" s="11"/>
      <c r="G26" s="18"/>
    </row>
    <row r="27" spans="1:7" ht="15" customHeight="1">
      <c r="A27" s="8">
        <v>15</v>
      </c>
      <c r="B27" s="9" t="s">
        <v>34</v>
      </c>
      <c r="C27" s="9"/>
      <c r="D27" s="10">
        <f>1446+1276+188</f>
        <v>2910</v>
      </c>
      <c r="E27" s="10">
        <v>4241</v>
      </c>
      <c r="F27" s="11">
        <f t="shared" si="0"/>
        <v>68.61589247818911</v>
      </c>
      <c r="G27" s="9"/>
    </row>
    <row r="28" spans="1:7" ht="27" customHeight="1">
      <c r="A28" s="12">
        <v>16</v>
      </c>
      <c r="B28" s="25" t="s">
        <v>35</v>
      </c>
      <c r="C28" s="26"/>
      <c r="D28" s="10">
        <v>4</v>
      </c>
      <c r="E28" s="10">
        <v>4</v>
      </c>
      <c r="F28" s="11">
        <f t="shared" si="0"/>
        <v>100</v>
      </c>
      <c r="G28" s="9"/>
    </row>
    <row r="29" spans="1:7" ht="29.25" customHeight="1">
      <c r="A29" s="12">
        <v>17</v>
      </c>
      <c r="B29" s="25" t="s">
        <v>36</v>
      </c>
      <c r="C29" s="26"/>
      <c r="D29" s="10">
        <v>22</v>
      </c>
      <c r="E29" s="10">
        <v>22</v>
      </c>
      <c r="F29" s="11">
        <f t="shared" si="0"/>
        <v>100</v>
      </c>
      <c r="G29" s="9"/>
    </row>
    <row r="30" spans="1:7" ht="15.75" customHeight="1">
      <c r="A30" s="8">
        <v>18</v>
      </c>
      <c r="B30" s="9" t="s">
        <v>37</v>
      </c>
      <c r="C30" s="9"/>
      <c r="D30" s="10">
        <v>157</v>
      </c>
      <c r="E30" s="10">
        <v>157</v>
      </c>
      <c r="F30" s="11">
        <f t="shared" si="0"/>
        <v>100</v>
      </c>
      <c r="G30" s="9"/>
    </row>
    <row r="31" spans="1:7" ht="18" customHeight="1"/>
    <row r="32" spans="1:7" ht="14.25" customHeight="1">
      <c r="E32" s="21" t="s">
        <v>43</v>
      </c>
      <c r="F32" s="22"/>
      <c r="G32" s="22"/>
    </row>
    <row r="33" spans="3:7" ht="15" customHeight="1">
      <c r="E33" s="22" t="s">
        <v>38</v>
      </c>
      <c r="F33" s="22"/>
      <c r="G33" s="22"/>
    </row>
    <row r="34" spans="3:7" ht="17.25" customHeight="1">
      <c r="E34" s="22" t="s">
        <v>39</v>
      </c>
      <c r="F34" s="22"/>
      <c r="G34" s="22"/>
    </row>
    <row r="35" spans="3:7" ht="17.25" customHeight="1">
      <c r="E35" s="19"/>
      <c r="F35" s="19"/>
      <c r="G35" s="19"/>
    </row>
    <row r="36" spans="3:7" ht="15" customHeight="1"/>
    <row r="37" spans="3:7" ht="15" customHeight="1">
      <c r="C37" s="20"/>
      <c r="E37" s="27" t="s">
        <v>40</v>
      </c>
      <c r="F37" s="27"/>
      <c r="G37" s="27"/>
    </row>
    <row r="38" spans="3:7" ht="15" customHeight="1">
      <c r="E38" s="22" t="s">
        <v>41</v>
      </c>
      <c r="F38" s="22"/>
      <c r="G38" s="22"/>
    </row>
    <row r="39" spans="3:7" ht="15" customHeight="1">
      <c r="E39" s="22"/>
      <c r="F39" s="22"/>
      <c r="G39" s="22"/>
    </row>
  </sheetData>
  <mergeCells count="11">
    <mergeCell ref="E33:G33"/>
    <mergeCell ref="E34:G34"/>
    <mergeCell ref="E37:G37"/>
    <mergeCell ref="E38:G38"/>
    <mergeCell ref="E39:G39"/>
    <mergeCell ref="E32:G32"/>
    <mergeCell ref="A1:G1"/>
    <mergeCell ref="A2:G2"/>
    <mergeCell ref="B9:C9"/>
    <mergeCell ref="B28:C28"/>
    <mergeCell ref="B29:C29"/>
  </mergeCells>
  <pageMargins left="0.27559055118110237" right="0.31496062992125984" top="0.74803149606299213" bottom="0.74803149606299213" header="0.31496062992125984" footer="0.31496062992125984"/>
  <pageSetup paperSize="5" scale="85" orientation="portrait" horizontalDpi="4294967293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FUJITSU</cp:lastModifiedBy>
  <cp:lastPrinted>2014-01-20T05:07:09Z</cp:lastPrinted>
  <dcterms:created xsi:type="dcterms:W3CDTF">2013-09-24T02:59:02Z</dcterms:created>
  <dcterms:modified xsi:type="dcterms:W3CDTF">2014-01-20T05:07:28Z</dcterms:modified>
</cp:coreProperties>
</file>