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310"/>
  </bookViews>
  <sheets>
    <sheet name="form_revisi_oleh_profil_TW_3 20" sheetId="5" r:id="rId1"/>
    <sheet name="2" sheetId="4" r:id="rId2"/>
    <sheet name="Sheet2" sheetId="2" r:id="rId3"/>
    <sheet name="Sheet3" sheetId="3" r:id="rId4"/>
  </sheets>
  <definedNames>
    <definedName name="_xlnm.Print_Area" localSheetId="1">'2'!$A$1:$G$39</definedName>
    <definedName name="_xlnm.Print_Area" localSheetId="0">'form_revisi_oleh_profil_TW_3 20'!$A$1:$G$39</definedName>
  </definedNames>
  <calcPr calcId="125725"/>
</workbook>
</file>

<file path=xl/calcChain.xml><?xml version="1.0" encoding="utf-8"?>
<calcChain xmlns="http://schemas.openxmlformats.org/spreadsheetml/2006/main">
  <c r="F30" i="5"/>
  <c r="F29"/>
  <c r="F28"/>
  <c r="F27"/>
  <c r="F25"/>
  <c r="F24"/>
  <c r="F23"/>
  <c r="F22"/>
  <c r="F21"/>
  <c r="F20"/>
  <c r="F18"/>
  <c r="F17"/>
  <c r="F16"/>
  <c r="F15"/>
  <c r="F14"/>
  <c r="F13"/>
  <c r="F12"/>
  <c r="F11"/>
  <c r="F10"/>
  <c r="F9"/>
  <c r="F8"/>
  <c r="F7"/>
  <c r="F20" i="4"/>
  <c r="F30"/>
  <c r="F29"/>
  <c r="F28"/>
  <c r="F27"/>
  <c r="F25"/>
  <c r="F24"/>
  <c r="F23"/>
  <c r="F22"/>
  <c r="F21"/>
  <c r="F14"/>
  <c r="F15"/>
  <c r="F16"/>
  <c r="F17"/>
  <c r="F18"/>
  <c r="F8"/>
  <c r="F9"/>
  <c r="F10"/>
  <c r="F11"/>
  <c r="F12"/>
  <c r="F13"/>
  <c r="F7"/>
  <c r="A4" i="3"/>
</calcChain>
</file>

<file path=xl/sharedStrings.xml><?xml version="1.0" encoding="utf-8"?>
<sst xmlns="http://schemas.openxmlformats.org/spreadsheetml/2006/main" count="92" uniqueCount="49">
  <si>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</si>
  <si>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</si>
  <si>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</si>
  <si>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</si>
  <si>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</si>
  <si>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</si>
  <si>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</si>
  <si>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</si>
  <si>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</si>
  <si>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</si>
  <si>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</si>
  <si>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</si>
  <si>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</si>
  <si>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</si>
  <si>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</si>
  <si>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</si>
  <si>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</si>
  <si>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</si>
  <si>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</si>
  <si>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</si>
  <si>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</si>
  <si>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</si>
  <si>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</si>
  <si>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</si>
  <si>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</si>
  <si>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</si>
  <si>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</si>
  <si>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</si>
  <si>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</si>
  <si>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</si>
  <si>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</si>
  <si>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</si>
  <si>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</si>
  <si>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</si>
  <si>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</si>
  <si>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</si>
  <si>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2012</t>
  </si>
  <si>
    <t>DINKES KAB/KOTA : NGAWI</t>
  </si>
  <si>
    <t>KABUPATEN NGAWI</t>
  </si>
  <si>
    <t>KEPALA DINAS KESEHATAN</t>
  </si>
  <si>
    <t>dr. PUJI RUSDIARTO ADI</t>
  </si>
  <si>
    <t>NIP. 19630904 198903 1 013</t>
  </si>
  <si>
    <t>TRIWULAN                 : IV (empat)</t>
  </si>
  <si>
    <t>Ngawi,   Januari 2013</t>
  </si>
  <si>
    <t>-</t>
  </si>
  <si>
    <t>kegiatan : PM Pemulihan</t>
  </si>
  <si>
    <t>INDIKATOR KINERJA SPM TAHUN 2013</t>
  </si>
  <si>
    <t>TRIWULAN                 : III (tiga)</t>
  </si>
  <si>
    <t>Ngawi,   Oktober 2013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</si>
</sst>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Calibri"/>
      <family val="2"/>
      <charset val="1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9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3" fontId="20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2" fontId="20" fillId="24" borderId="13" xfId="0" applyNumberFormat="1" applyFont="1" applyFill="1" applyBorder="1" applyAlignment="1">
      <alignment horizontal="center"/>
    </xf>
    <xf numFmtId="0" fontId="20" fillId="24" borderId="13" xfId="0" applyFont="1" applyFill="1" applyBorder="1"/>
    <xf numFmtId="0" fontId="20" fillId="0" borderId="14" xfId="0" applyFont="1" applyBorder="1"/>
    <xf numFmtId="0" fontId="20" fillId="0" borderId="15" xfId="0" applyFont="1" applyBorder="1"/>
    <xf numFmtId="0" fontId="0" fillId="0" borderId="0" xfId="0" applyAlignment="1">
      <alignment horizontal="center"/>
    </xf>
    <xf numFmtId="0" fontId="0" fillId="0" borderId="0" xfId="0" applyNumberFormat="1"/>
    <xf numFmtId="0" fontId="20" fillId="0" borderId="13" xfId="0" applyFont="1" applyBorder="1" applyAlignment="1">
      <alignment wrapText="1"/>
    </xf>
    <xf numFmtId="0" fontId="23" fillId="0" borderId="0" xfId="0" applyFont="1" applyAlignment="1"/>
    <xf numFmtId="3" fontId="20" fillId="0" borderId="13" xfId="0" quotePrefix="1" applyNumberFormat="1" applyFont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3" fontId="0" fillId="0" borderId="0" xfId="0" applyNumberFormat="1"/>
    <xf numFmtId="3" fontId="20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/>
    <xf numFmtId="3" fontId="0" fillId="0" borderId="17" xfId="0" applyNumberFormat="1" applyBorder="1"/>
    <xf numFmtId="2" fontId="20" fillId="0" borderId="17" xfId="0" applyNumberFormat="1" applyFont="1" applyBorder="1" applyAlignment="1">
      <alignment horizontal="center"/>
    </xf>
    <xf numFmtId="0" fontId="20" fillId="0" borderId="17" xfId="0" applyFont="1" applyBorder="1"/>
    <xf numFmtId="0" fontId="0" fillId="0" borderId="17" xfId="0" applyBorder="1"/>
    <xf numFmtId="0" fontId="20" fillId="0" borderId="18" xfId="0" applyFont="1" applyBorder="1"/>
    <xf numFmtId="2" fontId="20" fillId="0" borderId="15" xfId="0" applyNumberFormat="1" applyFont="1" applyBorder="1" applyAlignment="1">
      <alignment horizontal="center"/>
    </xf>
    <xf numFmtId="3" fontId="20" fillId="24" borderId="1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2" fontId="20" fillId="24" borderId="15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0" fontId="0" fillId="0" borderId="17" xfId="0" applyBorder="1" applyAlignment="1"/>
    <xf numFmtId="3" fontId="0" fillId="0" borderId="17" xfId="0" applyNumberFormat="1" applyBorder="1" applyAlignment="1"/>
    <xf numFmtId="3" fontId="20" fillId="24" borderId="16" xfId="0" applyNumberFormat="1" applyFont="1" applyFill="1" applyBorder="1" applyAlignment="1"/>
    <xf numFmtId="0" fontId="20" fillId="0" borderId="17" xfId="0" applyNumberFormat="1" applyFont="1" applyBorder="1" applyAlignment="1"/>
    <xf numFmtId="0" fontId="20" fillId="0" borderId="17" xfId="0" applyNumberFormat="1" applyFont="1" applyBorder="1" applyAlignment="1">
      <alignment vertical="top" wrapText="1"/>
    </xf>
    <xf numFmtId="0" fontId="20" fillId="0" borderId="17" xfId="0" applyFont="1" applyBorder="1" applyAlignment="1"/>
    <xf numFmtId="0" fontId="20" fillId="0" borderId="17" xfId="0" applyFont="1" applyBorder="1" applyAlignment="1">
      <alignment vertical="top" wrapText="1"/>
    </xf>
    <xf numFmtId="0" fontId="20" fillId="25" borderId="17" xfId="0" applyFont="1" applyFill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topLeftCell="A19" zoomScaleSheetLayoutView="100" workbookViewId="0">
      <selection activeCell="E33" sqref="E33:G33"/>
    </sheetView>
  </sheetViews>
  <sheetFormatPr defaultRowHeight="12.75"/>
  <cols>
    <col min="1" max="1" width="4.28515625" customWidth="1"/>
    <col min="2" max="2" width="3" customWidth="1"/>
    <col min="3" max="3" width="62.5703125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4" t="s">
        <v>46</v>
      </c>
      <c r="B1" s="34"/>
      <c r="C1" s="34"/>
      <c r="D1" s="34"/>
      <c r="E1" s="34"/>
      <c r="F1" s="34"/>
      <c r="G1" s="34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47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24.75" customHeight="1">
      <c r="A7" s="8">
        <v>1</v>
      </c>
      <c r="B7" s="9" t="s">
        <v>6</v>
      </c>
      <c r="C7" s="9"/>
      <c r="D7" s="48">
        <v>9087</v>
      </c>
      <c r="E7" s="46">
        <v>13492</v>
      </c>
      <c r="F7" s="11">
        <f>(D7/E7)*100</f>
        <v>67.351022828342721</v>
      </c>
      <c r="G7" s="9"/>
    </row>
    <row r="8" spans="1:7" ht="24.75" customHeight="1">
      <c r="A8" s="8">
        <v>2</v>
      </c>
      <c r="B8" s="9" t="s">
        <v>7</v>
      </c>
      <c r="C8" s="9"/>
      <c r="D8" s="48">
        <v>2003</v>
      </c>
      <c r="E8" s="46">
        <v>2698</v>
      </c>
      <c r="F8" s="11">
        <f t="shared" ref="F8:F30" si="0">(D8/E8)*100</f>
        <v>74.240177909562647</v>
      </c>
      <c r="G8" s="9"/>
    </row>
    <row r="9" spans="1:7" ht="24.75" customHeight="1">
      <c r="A9" s="12">
        <v>3</v>
      </c>
      <c r="B9" s="35" t="s">
        <v>8</v>
      </c>
      <c r="C9" s="35"/>
      <c r="D9" s="49">
        <v>9044</v>
      </c>
      <c r="E9" s="47">
        <v>12878</v>
      </c>
      <c r="F9" s="11">
        <f t="shared" si="0"/>
        <v>70.228296319304235</v>
      </c>
      <c r="G9" s="9"/>
    </row>
    <row r="10" spans="1:7" ht="24.75" customHeight="1">
      <c r="A10" s="8">
        <v>4</v>
      </c>
      <c r="B10" s="9" t="s">
        <v>9</v>
      </c>
      <c r="C10" s="9"/>
      <c r="D10" s="48">
        <v>8867</v>
      </c>
      <c r="E10" s="46">
        <v>12878</v>
      </c>
      <c r="F10" s="11">
        <f t="shared" si="0"/>
        <v>68.853859294921577</v>
      </c>
      <c r="G10" s="9"/>
    </row>
    <row r="11" spans="1:7" ht="24.75" customHeight="1">
      <c r="A11" s="8">
        <v>5</v>
      </c>
      <c r="B11" s="9" t="s">
        <v>10</v>
      </c>
      <c r="C11" s="9"/>
      <c r="D11" s="48">
        <v>1116</v>
      </c>
      <c r="E11" s="46">
        <v>1796</v>
      </c>
      <c r="F11" s="11">
        <f t="shared" si="0"/>
        <v>62.138084632516701</v>
      </c>
      <c r="G11" s="9"/>
    </row>
    <row r="12" spans="1:7" ht="24.75" customHeight="1">
      <c r="A12" s="8">
        <v>6</v>
      </c>
      <c r="B12" s="9" t="s">
        <v>11</v>
      </c>
      <c r="C12" s="9"/>
      <c r="D12" s="48">
        <v>9289</v>
      </c>
      <c r="E12" s="46">
        <v>11974</v>
      </c>
      <c r="F12" s="11">
        <f t="shared" si="0"/>
        <v>77.576415567061957</v>
      </c>
      <c r="G12" s="9"/>
    </row>
    <row r="13" spans="1:7" ht="24.75" customHeight="1">
      <c r="A13" s="8">
        <v>7</v>
      </c>
      <c r="B13" s="9" t="s">
        <v>12</v>
      </c>
      <c r="C13" s="9"/>
      <c r="D13" s="48">
        <v>154</v>
      </c>
      <c r="E13" s="46">
        <v>217</v>
      </c>
      <c r="F13" s="11">
        <f t="shared" si="0"/>
        <v>70.967741935483872</v>
      </c>
      <c r="G13" s="9"/>
    </row>
    <row r="14" spans="1:7" ht="24.75" customHeight="1">
      <c r="A14" s="8">
        <v>8</v>
      </c>
      <c r="B14" s="9" t="s">
        <v>13</v>
      </c>
      <c r="C14" s="9"/>
      <c r="D14" s="48">
        <v>26236</v>
      </c>
      <c r="E14" s="46">
        <v>48319</v>
      </c>
      <c r="F14" s="11">
        <f>(D14/E14)*100</f>
        <v>54.297481322047226</v>
      </c>
      <c r="G14" s="9"/>
    </row>
    <row r="15" spans="1:7" ht="24.75" customHeight="1">
      <c r="A15" s="8">
        <v>9</v>
      </c>
      <c r="B15" s="9" t="s">
        <v>14</v>
      </c>
      <c r="C15" s="9"/>
      <c r="D15" s="48">
        <v>29</v>
      </c>
      <c r="E15" s="46">
        <v>29</v>
      </c>
      <c r="F15" s="11">
        <f t="shared" si="0"/>
        <v>100</v>
      </c>
      <c r="G15" s="19" t="s">
        <v>45</v>
      </c>
    </row>
    <row r="16" spans="1:7" ht="24.75" customHeight="1">
      <c r="A16" s="8">
        <v>10</v>
      </c>
      <c r="B16" s="9" t="s">
        <v>15</v>
      </c>
      <c r="C16" s="15"/>
      <c r="D16" s="48">
        <v>420</v>
      </c>
      <c r="E16" s="46">
        <v>420</v>
      </c>
      <c r="F16" s="32">
        <f t="shared" si="0"/>
        <v>100</v>
      </c>
      <c r="G16" s="9"/>
    </row>
    <row r="17" spans="1:7" ht="21" customHeight="1">
      <c r="A17" s="8">
        <v>11</v>
      </c>
      <c r="B17" s="9" t="s">
        <v>16</v>
      </c>
      <c r="C17" s="15"/>
      <c r="D17" s="48">
        <v>3496</v>
      </c>
      <c r="E17" s="46">
        <v>12638</v>
      </c>
      <c r="F17" s="32">
        <f t="shared" si="0"/>
        <v>27.662604842538375</v>
      </c>
      <c r="G17" s="19"/>
    </row>
    <row r="18" spans="1:7" ht="24.75" customHeight="1">
      <c r="A18" s="8">
        <v>12</v>
      </c>
      <c r="B18" s="9" t="s">
        <v>17</v>
      </c>
      <c r="C18" s="15"/>
      <c r="D18" s="48">
        <v>139285</v>
      </c>
      <c r="E18" s="46">
        <v>197593</v>
      </c>
      <c r="F18" s="32">
        <f t="shared" si="0"/>
        <v>70.49085746964721</v>
      </c>
      <c r="G18" s="9"/>
    </row>
    <row r="19" spans="1:7" ht="24.75" customHeight="1">
      <c r="A19" s="8">
        <v>13</v>
      </c>
      <c r="B19" s="9" t="s">
        <v>18</v>
      </c>
      <c r="C19" s="15"/>
      <c r="D19" s="50"/>
      <c r="E19" s="42"/>
      <c r="F19" s="41"/>
      <c r="G19" s="14"/>
    </row>
    <row r="20" spans="1:7" ht="24.75" customHeight="1">
      <c r="A20" s="8"/>
      <c r="B20" s="15" t="s">
        <v>19</v>
      </c>
      <c r="C20" s="31" t="s">
        <v>20</v>
      </c>
      <c r="D20" s="48">
        <v>5</v>
      </c>
      <c r="E20" s="46">
        <v>99700</v>
      </c>
      <c r="F20" s="32">
        <f>(D20/E20)*100000</f>
        <v>5.0150451354062184</v>
      </c>
      <c r="G20" s="9"/>
    </row>
    <row r="21" spans="1:7" ht="24.75" customHeight="1">
      <c r="A21" s="8"/>
      <c r="B21" s="15" t="s">
        <v>21</v>
      </c>
      <c r="C21" s="31" t="s">
        <v>22</v>
      </c>
      <c r="D21" s="48">
        <v>136</v>
      </c>
      <c r="E21" s="46">
        <v>136</v>
      </c>
      <c r="F21" s="32">
        <f t="shared" si="0"/>
        <v>100</v>
      </c>
      <c r="G21" s="9"/>
    </row>
    <row r="22" spans="1:7" ht="24.75" customHeight="1">
      <c r="A22" s="8"/>
      <c r="B22" s="15" t="s">
        <v>23</v>
      </c>
      <c r="C22" s="31" t="s">
        <v>24</v>
      </c>
      <c r="D22" s="48">
        <v>337</v>
      </c>
      <c r="E22" s="46">
        <v>956</v>
      </c>
      <c r="F22" s="32">
        <f t="shared" si="0"/>
        <v>35.251046025104607</v>
      </c>
      <c r="G22" s="9"/>
    </row>
    <row r="23" spans="1:7" ht="24.75" customHeight="1">
      <c r="A23" s="8"/>
      <c r="B23" s="15" t="s">
        <v>25</v>
      </c>
      <c r="C23" s="31" t="s">
        <v>26</v>
      </c>
      <c r="D23" s="48">
        <v>97</v>
      </c>
      <c r="E23" s="46">
        <v>97</v>
      </c>
      <c r="F23" s="32">
        <f t="shared" si="0"/>
        <v>100</v>
      </c>
      <c r="G23" s="9"/>
    </row>
    <row r="24" spans="1:7" ht="24.75" customHeight="1">
      <c r="A24" s="8"/>
      <c r="B24" s="15" t="s">
        <v>27</v>
      </c>
      <c r="C24" s="31" t="s">
        <v>28</v>
      </c>
      <c r="D24" s="48">
        <v>10208</v>
      </c>
      <c r="E24" s="46">
        <v>37307</v>
      </c>
      <c r="F24" s="32">
        <f t="shared" si="0"/>
        <v>27.362157235907468</v>
      </c>
      <c r="G24" s="9"/>
    </row>
    <row r="25" spans="1:7" ht="24.75" customHeight="1">
      <c r="A25" s="8">
        <v>14</v>
      </c>
      <c r="B25" s="9" t="s">
        <v>29</v>
      </c>
      <c r="C25" s="15"/>
      <c r="D25" s="48"/>
      <c r="E25" s="46">
        <v>346483</v>
      </c>
      <c r="F25" s="32">
        <f t="shared" si="0"/>
        <v>0</v>
      </c>
      <c r="G25" s="9"/>
    </row>
    <row r="26" spans="1:7" ht="24.75" customHeight="1">
      <c r="A26" s="8"/>
      <c r="B26" s="15" t="s">
        <v>30</v>
      </c>
      <c r="C26" s="16" t="s">
        <v>31</v>
      </c>
      <c r="D26" s="45"/>
      <c r="E26" s="33"/>
      <c r="F26" s="25"/>
      <c r="G26" s="26"/>
    </row>
    <row r="27" spans="1:7" ht="24.75" customHeight="1">
      <c r="A27" s="8">
        <v>15</v>
      </c>
      <c r="B27" s="9" t="s">
        <v>32</v>
      </c>
      <c r="C27" s="15"/>
      <c r="D27" s="44">
        <v>0</v>
      </c>
      <c r="E27" s="46">
        <v>346483</v>
      </c>
      <c r="F27" s="28">
        <f t="shared" si="0"/>
        <v>0</v>
      </c>
      <c r="G27" s="29"/>
    </row>
    <row r="28" spans="1:7" ht="24.75" customHeight="1">
      <c r="A28" s="12">
        <v>16</v>
      </c>
      <c r="B28" s="35" t="s">
        <v>33</v>
      </c>
      <c r="C28" s="36"/>
      <c r="D28" s="43">
        <v>2</v>
      </c>
      <c r="E28" s="47">
        <v>2</v>
      </c>
      <c r="F28" s="28">
        <f t="shared" si="0"/>
        <v>100</v>
      </c>
      <c r="G28" s="29"/>
    </row>
    <row r="29" spans="1:7" ht="24.75" customHeight="1">
      <c r="A29" s="12">
        <v>17</v>
      </c>
      <c r="B29" s="35" t="s">
        <v>34</v>
      </c>
      <c r="C29" s="36"/>
      <c r="D29" s="43">
        <v>2</v>
      </c>
      <c r="E29" s="30">
        <v>2</v>
      </c>
      <c r="F29" s="28">
        <f t="shared" si="0"/>
        <v>100</v>
      </c>
      <c r="G29" s="29"/>
    </row>
    <row r="30" spans="1:7" ht="24.75" customHeight="1">
      <c r="A30" s="8">
        <v>18</v>
      </c>
      <c r="B30" s="9" t="s">
        <v>35</v>
      </c>
      <c r="C30" s="15"/>
      <c r="D30" s="43">
        <v>213</v>
      </c>
      <c r="E30" s="30">
        <v>217</v>
      </c>
      <c r="F30" s="28">
        <f t="shared" si="0"/>
        <v>98.156682027649765</v>
      </c>
      <c r="G30" s="29"/>
    </row>
    <row r="31" spans="1:7" ht="18" customHeight="1"/>
    <row r="32" spans="1:7" ht="14.25" customHeight="1">
      <c r="E32" s="37" t="s">
        <v>48</v>
      </c>
      <c r="F32" s="38"/>
      <c r="G32" s="38"/>
    </row>
    <row r="33" spans="5:8" ht="15" customHeight="1">
      <c r="E33" s="37" t="s">
        <v>39</v>
      </c>
      <c r="F33" s="38"/>
      <c r="G33" s="38"/>
    </row>
    <row r="34" spans="5:8" ht="17.25" customHeight="1">
      <c r="E34" s="37" t="s">
        <v>38</v>
      </c>
      <c r="F34" s="38"/>
      <c r="G34" s="38"/>
    </row>
    <row r="35" spans="5:8" ht="17.25" customHeight="1">
      <c r="E35" s="17"/>
      <c r="F35" s="17"/>
      <c r="G35" s="17"/>
    </row>
    <row r="36" spans="5:8" ht="17.25" customHeight="1">
      <c r="E36" s="17"/>
      <c r="F36" s="17"/>
      <c r="G36" s="17"/>
    </row>
    <row r="37" spans="5:8" ht="15" customHeight="1"/>
    <row r="38" spans="5:8" ht="15" customHeight="1">
      <c r="E38" s="39" t="s">
        <v>40</v>
      </c>
      <c r="F38" s="39"/>
      <c r="G38" s="39"/>
    </row>
    <row r="39" spans="5:8" ht="15" customHeight="1">
      <c r="E39" s="40" t="s">
        <v>41</v>
      </c>
      <c r="F39" s="40"/>
      <c r="G39" s="40"/>
      <c r="H39" s="20"/>
    </row>
    <row r="40" spans="5:8" ht="15" customHeight="1">
      <c r="E40" s="38"/>
      <c r="F40" s="38"/>
      <c r="G40" s="38"/>
    </row>
  </sheetData>
  <sheetProtection selectLockedCells="1" selectUnlockedCells="1"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38888888888893" right="0.55138888888888893" top="0.70833333333333337" bottom="0.51180555555555551" header="0.51180555555555551" footer="0.51180555555555551"/>
  <pageSetup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topLeftCell="A15" zoomScaleSheetLayoutView="100" workbookViewId="0">
      <selection activeCell="E21" sqref="E21"/>
    </sheetView>
  </sheetViews>
  <sheetFormatPr defaultRowHeight="12.75"/>
  <cols>
    <col min="1" max="1" width="4.28515625" customWidth="1"/>
    <col min="2" max="2" width="3" customWidth="1"/>
    <col min="3" max="3" width="62.5703125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4" t="s">
        <v>36</v>
      </c>
      <c r="B1" s="34"/>
      <c r="C1" s="34"/>
      <c r="D1" s="34"/>
      <c r="E1" s="34"/>
      <c r="F1" s="34"/>
      <c r="G1" s="34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24.75" customHeight="1">
      <c r="A7" s="8">
        <v>1</v>
      </c>
      <c r="B7" s="9" t="s">
        <v>6</v>
      </c>
      <c r="C7" s="9"/>
      <c r="D7" s="10">
        <v>12579</v>
      </c>
      <c r="E7" s="10">
        <v>13598</v>
      </c>
      <c r="F7" s="11">
        <f>(D7/E7)*100</f>
        <v>92.506250919252835</v>
      </c>
      <c r="G7" s="9"/>
    </row>
    <row r="8" spans="1:7" ht="24.75" customHeight="1">
      <c r="A8" s="8">
        <v>2</v>
      </c>
      <c r="B8" s="9" t="s">
        <v>7</v>
      </c>
      <c r="C8" s="9"/>
      <c r="D8" s="10">
        <v>2618</v>
      </c>
      <c r="E8" s="10">
        <v>2718</v>
      </c>
      <c r="F8" s="11">
        <f t="shared" ref="F8:F30" si="0">(D8/E8)*100</f>
        <v>96.320824135393664</v>
      </c>
      <c r="G8" s="9"/>
    </row>
    <row r="9" spans="1:7" ht="24.75" customHeight="1">
      <c r="A9" s="12">
        <v>3</v>
      </c>
      <c r="B9" s="35" t="s">
        <v>8</v>
      </c>
      <c r="C9" s="35"/>
      <c r="D9" s="10">
        <v>12223</v>
      </c>
      <c r="E9" s="10">
        <v>12486</v>
      </c>
      <c r="F9" s="11">
        <f t="shared" si="0"/>
        <v>97.893640877783113</v>
      </c>
      <c r="G9" s="9"/>
    </row>
    <row r="10" spans="1:7" ht="24.75" customHeight="1">
      <c r="A10" s="8">
        <v>4</v>
      </c>
      <c r="B10" s="9" t="s">
        <v>9</v>
      </c>
      <c r="C10" s="9"/>
      <c r="D10" s="10">
        <v>12019</v>
      </c>
      <c r="E10" s="10">
        <v>12486</v>
      </c>
      <c r="F10" s="11">
        <f t="shared" si="0"/>
        <v>96.25981098830691</v>
      </c>
      <c r="G10" s="9"/>
    </row>
    <row r="11" spans="1:7" ht="24.75" customHeight="1">
      <c r="A11" s="8">
        <v>5</v>
      </c>
      <c r="B11" s="9" t="s">
        <v>10</v>
      </c>
      <c r="C11" s="9"/>
      <c r="D11" s="10">
        <v>1500</v>
      </c>
      <c r="E11" s="10">
        <v>1854</v>
      </c>
      <c r="F11" s="11">
        <f t="shared" si="0"/>
        <v>80.906148867313917</v>
      </c>
      <c r="G11" s="9"/>
    </row>
    <row r="12" spans="1:7" ht="24.75" customHeight="1">
      <c r="A12" s="8">
        <v>6</v>
      </c>
      <c r="B12" s="9" t="s">
        <v>11</v>
      </c>
      <c r="C12" s="9"/>
      <c r="D12" s="22">
        <v>12181</v>
      </c>
      <c r="E12" s="22">
        <v>12363</v>
      </c>
      <c r="F12" s="11">
        <f t="shared" si="0"/>
        <v>98.527865404837016</v>
      </c>
      <c r="G12" s="9"/>
    </row>
    <row r="13" spans="1:7" ht="24.75" customHeight="1">
      <c r="A13" s="8">
        <v>7</v>
      </c>
      <c r="B13" s="9" t="s">
        <v>12</v>
      </c>
      <c r="C13" s="9"/>
      <c r="D13" s="10">
        <v>189</v>
      </c>
      <c r="E13" s="10">
        <v>217</v>
      </c>
      <c r="F13" s="11">
        <f t="shared" si="0"/>
        <v>87.096774193548384</v>
      </c>
      <c r="G13" s="9"/>
    </row>
    <row r="14" spans="1:7" ht="24.75" customHeight="1">
      <c r="A14" s="8">
        <v>8</v>
      </c>
      <c r="B14" s="9" t="s">
        <v>13</v>
      </c>
      <c r="C14" s="9"/>
      <c r="D14" s="10">
        <v>34603</v>
      </c>
      <c r="E14" s="10">
        <v>47364</v>
      </c>
      <c r="F14" s="11">
        <f>(D14/E14)*100</f>
        <v>73.057596486783211</v>
      </c>
      <c r="G14" s="9"/>
    </row>
    <row r="15" spans="1:7" ht="24.75" customHeight="1">
      <c r="A15" s="8">
        <v>9</v>
      </c>
      <c r="B15" s="9" t="s">
        <v>14</v>
      </c>
      <c r="C15" s="9"/>
      <c r="D15" s="21" t="s">
        <v>44</v>
      </c>
      <c r="E15" s="21" t="s">
        <v>44</v>
      </c>
      <c r="F15" s="11" t="e">
        <f t="shared" si="0"/>
        <v>#VALUE!</v>
      </c>
      <c r="G15" s="19" t="s">
        <v>45</v>
      </c>
    </row>
    <row r="16" spans="1:7" ht="24.75" customHeight="1">
      <c r="A16" s="8">
        <v>10</v>
      </c>
      <c r="B16" s="9" t="s">
        <v>15</v>
      </c>
      <c r="C16" s="9"/>
      <c r="D16">
        <v>581</v>
      </c>
      <c r="E16">
        <v>581</v>
      </c>
      <c r="F16" s="11">
        <f t="shared" si="0"/>
        <v>100</v>
      </c>
      <c r="G16" s="9"/>
    </row>
    <row r="17" spans="1:7" ht="21" customHeight="1">
      <c r="A17" s="8">
        <v>11</v>
      </c>
      <c r="B17" s="9" t="s">
        <v>16</v>
      </c>
      <c r="C17" s="9"/>
      <c r="D17" s="23">
        <v>12292</v>
      </c>
      <c r="E17" s="23">
        <v>12598</v>
      </c>
      <c r="F17" s="11">
        <f t="shared" si="0"/>
        <v>97.571043022702014</v>
      </c>
      <c r="G17" s="19"/>
    </row>
    <row r="18" spans="1:7" ht="24.75" customHeight="1">
      <c r="A18" s="8">
        <v>12</v>
      </c>
      <c r="B18" s="9" t="s">
        <v>17</v>
      </c>
      <c r="C18" s="9"/>
      <c r="D18" s="23">
        <v>138840</v>
      </c>
      <c r="E18" s="23">
        <v>186319</v>
      </c>
      <c r="F18" s="11">
        <f t="shared" si="0"/>
        <v>74.517360011593027</v>
      </c>
      <c r="G18" s="9"/>
    </row>
    <row r="19" spans="1:7" ht="24.75" customHeight="1">
      <c r="A19" s="8">
        <v>13</v>
      </c>
      <c r="B19" s="9" t="s">
        <v>18</v>
      </c>
      <c r="C19" s="9"/>
      <c r="D19" s="24"/>
      <c r="E19" s="24"/>
      <c r="F19" s="13"/>
      <c r="G19" s="14"/>
    </row>
    <row r="20" spans="1:7" ht="24.75" customHeight="1">
      <c r="A20" s="8"/>
      <c r="B20" s="15" t="s">
        <v>19</v>
      </c>
      <c r="C20" s="31" t="s">
        <v>20</v>
      </c>
      <c r="D20" s="30">
        <v>10</v>
      </c>
      <c r="E20" s="30">
        <v>99700</v>
      </c>
      <c r="F20" s="32">
        <f>(D20/E20)*100000</f>
        <v>10.030090270812437</v>
      </c>
      <c r="G20" s="9"/>
    </row>
    <row r="21" spans="1:7" ht="24.75" customHeight="1">
      <c r="A21" s="8"/>
      <c r="B21" s="15" t="s">
        <v>21</v>
      </c>
      <c r="C21" s="31" t="s">
        <v>22</v>
      </c>
      <c r="D21" s="30">
        <v>435</v>
      </c>
      <c r="E21" s="27">
        <v>8820</v>
      </c>
      <c r="F21" s="32">
        <f t="shared" si="0"/>
        <v>4.9319727891156457</v>
      </c>
      <c r="G21" s="9"/>
    </row>
    <row r="22" spans="1:7" ht="24.75" customHeight="1">
      <c r="A22" s="8"/>
      <c r="B22" s="15" t="s">
        <v>23</v>
      </c>
      <c r="C22" s="31" t="s">
        <v>24</v>
      </c>
      <c r="D22" s="30">
        <v>425</v>
      </c>
      <c r="E22" s="30">
        <v>920</v>
      </c>
      <c r="F22" s="32">
        <f t="shared" si="0"/>
        <v>46.195652173913047</v>
      </c>
      <c r="G22" s="9"/>
    </row>
    <row r="23" spans="1:7" ht="24.75" customHeight="1">
      <c r="A23" s="8"/>
      <c r="B23" s="15" t="s">
        <v>25</v>
      </c>
      <c r="C23" s="31" t="s">
        <v>26</v>
      </c>
      <c r="D23" s="30">
        <v>73</v>
      </c>
      <c r="E23" s="30">
        <v>178</v>
      </c>
      <c r="F23" s="32">
        <f t="shared" si="0"/>
        <v>41.011235955056179</v>
      </c>
      <c r="G23" s="9"/>
    </row>
    <row r="24" spans="1:7" ht="24.75" customHeight="1">
      <c r="A24" s="8"/>
      <c r="B24" s="15" t="s">
        <v>27</v>
      </c>
      <c r="C24" s="31" t="s">
        <v>28</v>
      </c>
      <c r="D24" s="27">
        <v>10719</v>
      </c>
      <c r="E24" s="27">
        <v>37306</v>
      </c>
      <c r="F24" s="32">
        <f t="shared" si="0"/>
        <v>28.732643542593685</v>
      </c>
      <c r="G24" s="9"/>
    </row>
    <row r="25" spans="1:7" ht="24.75" customHeight="1">
      <c r="A25" s="8">
        <v>14</v>
      </c>
      <c r="B25" s="9" t="s">
        <v>29</v>
      </c>
      <c r="C25" s="15"/>
      <c r="D25" s="27">
        <v>66853</v>
      </c>
      <c r="E25" s="27">
        <v>346483</v>
      </c>
      <c r="F25" s="32">
        <f t="shared" si="0"/>
        <v>19.294741733360652</v>
      </c>
      <c r="G25" s="9"/>
    </row>
    <row r="26" spans="1:7" ht="24.75" customHeight="1">
      <c r="A26" s="8"/>
      <c r="B26" s="15" t="s">
        <v>30</v>
      </c>
      <c r="C26" s="16" t="s">
        <v>31</v>
      </c>
      <c r="D26" s="33"/>
      <c r="E26" s="33"/>
      <c r="F26" s="25"/>
      <c r="G26" s="26"/>
    </row>
    <row r="27" spans="1:7" ht="24.75" customHeight="1">
      <c r="A27" s="8">
        <v>15</v>
      </c>
      <c r="B27" s="9" t="s">
        <v>32</v>
      </c>
      <c r="C27" s="15"/>
      <c r="D27" s="27">
        <v>1175</v>
      </c>
      <c r="E27" s="27">
        <v>51972</v>
      </c>
      <c r="F27" s="28">
        <f t="shared" si="0"/>
        <v>2.2608327560994379</v>
      </c>
      <c r="G27" s="29"/>
    </row>
    <row r="28" spans="1:7" ht="24.75" customHeight="1">
      <c r="A28" s="12">
        <v>16</v>
      </c>
      <c r="B28" s="35" t="s">
        <v>33</v>
      </c>
      <c r="C28" s="36"/>
      <c r="D28" s="30">
        <v>2</v>
      </c>
      <c r="E28" s="30">
        <v>2</v>
      </c>
      <c r="F28" s="28">
        <f t="shared" si="0"/>
        <v>100</v>
      </c>
      <c r="G28" s="29"/>
    </row>
    <row r="29" spans="1:7" ht="24.75" customHeight="1">
      <c r="A29" s="12">
        <v>17</v>
      </c>
      <c r="B29" s="35" t="s">
        <v>34</v>
      </c>
      <c r="C29" s="36"/>
      <c r="D29" s="30">
        <v>17</v>
      </c>
      <c r="E29" s="30">
        <v>17</v>
      </c>
      <c r="F29" s="28">
        <f t="shared" si="0"/>
        <v>100</v>
      </c>
      <c r="G29" s="29"/>
    </row>
    <row r="30" spans="1:7" ht="24.75" customHeight="1">
      <c r="A30" s="8">
        <v>18</v>
      </c>
      <c r="B30" s="9" t="s">
        <v>35</v>
      </c>
      <c r="C30" s="15"/>
      <c r="D30" s="30">
        <v>213</v>
      </c>
      <c r="E30" s="30">
        <v>217</v>
      </c>
      <c r="F30" s="28">
        <f t="shared" si="0"/>
        <v>98.156682027649765</v>
      </c>
      <c r="G30" s="29"/>
    </row>
    <row r="31" spans="1:7" ht="18" customHeight="1"/>
    <row r="32" spans="1:7" ht="14.25" customHeight="1">
      <c r="E32" s="37" t="s">
        <v>43</v>
      </c>
      <c r="F32" s="38"/>
      <c r="G32" s="38"/>
    </row>
    <row r="33" spans="5:8" ht="15" customHeight="1">
      <c r="E33" s="37" t="s">
        <v>39</v>
      </c>
      <c r="F33" s="38"/>
      <c r="G33" s="38"/>
    </row>
    <row r="34" spans="5:8" ht="17.25" customHeight="1">
      <c r="E34" s="37" t="s">
        <v>38</v>
      </c>
      <c r="F34" s="38"/>
      <c r="G34" s="38"/>
    </row>
    <row r="35" spans="5:8" ht="17.25" customHeight="1">
      <c r="E35" s="17"/>
      <c r="F35" s="17"/>
      <c r="G35" s="17"/>
    </row>
    <row r="36" spans="5:8" ht="17.25" customHeight="1">
      <c r="E36" s="17"/>
      <c r="F36" s="17"/>
      <c r="G36" s="17"/>
    </row>
    <row r="37" spans="5:8" ht="15" customHeight="1"/>
    <row r="38" spans="5:8" ht="15" customHeight="1">
      <c r="E38" s="39" t="s">
        <v>40</v>
      </c>
      <c r="F38" s="39"/>
      <c r="G38" s="39"/>
    </row>
    <row r="39" spans="5:8" ht="15" customHeight="1">
      <c r="E39" s="40" t="s">
        <v>41</v>
      </c>
      <c r="F39" s="40"/>
      <c r="G39" s="40"/>
      <c r="H39" s="20"/>
    </row>
    <row r="40" spans="5:8" ht="15" customHeight="1">
      <c r="E40" s="38"/>
      <c r="F40" s="38"/>
      <c r="G40" s="38"/>
    </row>
  </sheetData>
  <sheetProtection selectLockedCells="1" selectUnlockedCells="1"/>
  <mergeCells count="11">
    <mergeCell ref="E38:G38"/>
    <mergeCell ref="E39:G39"/>
    <mergeCell ref="E40:G40"/>
    <mergeCell ref="B29:C29"/>
    <mergeCell ref="E32:G32"/>
    <mergeCell ref="E33:G33"/>
    <mergeCell ref="A1:G1"/>
    <mergeCell ref="A2:G2"/>
    <mergeCell ref="B9:C9"/>
    <mergeCell ref="B28:C28"/>
    <mergeCell ref="E34:G34"/>
  </mergeCells>
  <phoneticPr fontId="24" type="noConversion"/>
  <printOptions horizontalCentered="1"/>
  <pageMargins left="0.55138888888888893" right="0.55138888888888893" top="0.70833333333333337" bottom="0.51180555555555551" header="0.51180555555555551" footer="0.51180555555555551"/>
  <pageSetup scale="8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2.75"/>
  <sheetData/>
  <sheetProtection selectLockedCells="1" selectUnlockedCells="1"/>
  <phoneticPr fontId="2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"/>
  <sheetViews>
    <sheetView view="pageBreakPreview" topLeftCell="A2" workbookViewId="0">
      <selection activeCell="A49" sqref="A49"/>
    </sheetView>
  </sheetViews>
  <sheetFormatPr defaultRowHeight="12.75"/>
  <cols>
    <col min="1" max="1" width="39.140625" customWidth="1"/>
  </cols>
  <sheetData>
    <row r="4" spans="1:1">
      <c r="A4" s="18" t="e">
        <f>+(272690*1,5)/100</f>
        <v>#VALUE!</v>
      </c>
    </row>
  </sheetData>
  <sheetProtection selectLockedCells="1" selectUnlockedCells="1"/>
  <phoneticPr fontId="2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form_revisi_oleh_profil_TW_3 20</vt:lpstr>
      <vt:lpstr>2</vt:lpstr>
      <vt:lpstr>Sheet2</vt:lpstr>
      <vt:lpstr>Sheet3</vt:lpstr>
      <vt:lpstr>'2'!Print_Area</vt:lpstr>
      <vt:lpstr>'form_revisi_oleh_profil_TW_3 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siknas</cp:lastModifiedBy>
  <cp:lastPrinted>2013-04-11T01:33:29Z</cp:lastPrinted>
  <dcterms:created xsi:type="dcterms:W3CDTF">2012-05-15T01:19:38Z</dcterms:created>
  <dcterms:modified xsi:type="dcterms:W3CDTF">2013-10-24T02:58:10Z</dcterms:modified>
</cp:coreProperties>
</file>