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650" activeTab="0"/>
  </bookViews>
  <sheets>
    <sheet name="TW II Prop" sheetId="1" r:id="rId1"/>
    <sheet name="Kab" sheetId="2" r:id="rId2"/>
  </sheets>
  <externalReferences>
    <externalReference r:id="rId5"/>
    <externalReference r:id="rId6"/>
  </externalReferences>
  <definedNames>
    <definedName name="_xlnm.Print_Area" localSheetId="1">'Kab'!$A$1:$H$42</definedName>
    <definedName name="_xlnm.Print_Area" localSheetId="0">'TW II Prop'!$A$1:$G$39</definedName>
  </definedNames>
  <calcPr fullCalcOnLoad="1"/>
</workbook>
</file>

<file path=xl/sharedStrings.xml><?xml version="1.0" encoding="utf-8"?>
<sst xmlns="http://schemas.openxmlformats.org/spreadsheetml/2006/main" count="90" uniqueCount="60">
  <si>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</si>
  <si>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</si>
  <si>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</si>
  <si>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</si>
  <si>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</si>
  <si>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</si>
  <si>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</si>
  <si>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</si>
  <si>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</si>
  <si>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</si>
  <si>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</si>
  <si>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</si>
  <si>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</si>
  <si>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</si>
  <si>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</si>
  <si>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</si>
  <si>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</si>
  <si>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</si>
  <si>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</si>
  <si>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</si>
  <si>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</si>
  <si>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</si>
  <si>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</si>
  <si>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</si>
  <si>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</si>
  <si>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</si>
  <si>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</si>
  <si>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</si>
  <si>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</si>
  <si>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</si>
  <si>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</si>
  <si>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</si>
  <si>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</si>
  <si>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</si>
  <si>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</si>
  <si>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</si>
  <si>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INDIKATOR KINERJA SPM TAHUN 2013</t>
  </si>
  <si>
    <r>
      <t>DINKES KAB</t>
    </r>
    <r>
      <rPr>
        <b/>
        <sz val="14"/>
        <color indexed="9"/>
        <rFont val="Arial"/>
        <family val="2"/>
      </rPr>
      <t>/KOTA</t>
    </r>
    <r>
      <rPr>
        <b/>
        <sz val="14"/>
        <rFont val="Arial"/>
        <family val="2"/>
      </rPr>
      <t xml:space="preserve"> : PROBOLINGGO</t>
    </r>
  </si>
  <si>
    <t>Target 2013</t>
  </si>
  <si>
    <t>Realisasi</t>
  </si>
  <si>
    <t>Sasaran Setahun</t>
  </si>
  <si>
    <t>Capaian</t>
  </si>
  <si>
    <t>Keterangan</t>
  </si>
  <si>
    <t>No</t>
  </si>
  <si>
    <t>Nama Indikator</t>
  </si>
  <si>
    <r>
      <t>DINKES KAB</t>
    </r>
    <r>
      <rPr>
        <b/>
        <sz val="14"/>
        <color indexed="9"/>
        <rFont val="Arial Narrow"/>
        <family val="2"/>
      </rPr>
      <t>/KOTA</t>
    </r>
    <r>
      <rPr>
        <b/>
        <sz val="14"/>
        <rFont val="Arial Narrow"/>
        <family val="2"/>
      </rPr>
      <t xml:space="preserve"> : PROBOLINGGO</t>
    </r>
  </si>
  <si>
    <t xml:space="preserve">Penemuan penderita Pneumonia balita </t>
  </si>
  <si>
    <t xml:space="preserve">Penanganan penderita Pneumonia balita </t>
  </si>
  <si>
    <t>Penemuan pasien baru TB BTA positif</t>
  </si>
  <si>
    <t>Penanganan pasien baru TB BTA positif</t>
  </si>
  <si>
    <t>Penemuan penderita diare</t>
  </si>
  <si>
    <t>≥ 70</t>
  </si>
  <si>
    <t>≥ 2</t>
  </si>
  <si>
    <r>
      <rPr>
        <u val="single"/>
        <sz val="10"/>
        <color indexed="8"/>
        <rFont val="Arial Narrow"/>
        <family val="2"/>
      </rPr>
      <t>&gt;</t>
    </r>
    <r>
      <rPr>
        <sz val="10"/>
        <color indexed="8"/>
        <rFont val="Arial Narrow"/>
        <family val="2"/>
      </rPr>
      <t xml:space="preserve"> 95</t>
    </r>
  </si>
  <si>
    <t>TRIWULAN                 : II</t>
  </si>
  <si>
    <t>KEPALA DINAS KESEHATAN</t>
  </si>
  <si>
    <t>KABUPATEN PROBOLINGGO</t>
  </si>
  <si>
    <t>dr. Hj. ENDANG ASTUTI, MM</t>
  </si>
  <si>
    <t>NIP. 19601103 198802 2 001</t>
  </si>
  <si>
    <t>Probolinggo ,        Juli 2013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</si>
</sst>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4"/>
      <color indexed="9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4"/>
      <color indexed="9"/>
      <name val="Arial Narrow"/>
      <family val="2"/>
    </font>
    <font>
      <sz val="10"/>
      <color indexed="8"/>
      <name val="Arial Narrow"/>
      <family val="2"/>
    </font>
    <font>
      <u val="single"/>
      <sz val="10"/>
      <name val="Arial Narrow"/>
      <family val="2"/>
    </font>
    <font>
      <u val="single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/>
    </xf>
    <xf numFmtId="0" fontId="48" fillId="0" borderId="13" xfId="0" applyFont="1" applyBorder="1" applyAlignment="1">
      <alignment/>
    </xf>
    <xf numFmtId="3" fontId="48" fillId="0" borderId="13" xfId="0" applyNumberFormat="1" applyFont="1" applyBorder="1" applyAlignment="1">
      <alignment horizontal="center" vertical="top"/>
    </xf>
    <xf numFmtId="2" fontId="48" fillId="0" borderId="13" xfId="0" applyNumberFormat="1" applyFont="1" applyBorder="1" applyAlignment="1">
      <alignment horizontal="center" vertical="top"/>
    </xf>
    <xf numFmtId="0" fontId="48" fillId="0" borderId="13" xfId="0" applyFont="1" applyBorder="1" applyAlignment="1">
      <alignment horizontal="center" vertical="top" wrapText="1"/>
    </xf>
    <xf numFmtId="3" fontId="48" fillId="0" borderId="13" xfId="0" applyNumberFormat="1" applyFont="1" applyBorder="1" applyAlignment="1" quotePrefix="1">
      <alignment horizontal="center" vertical="top"/>
    </xf>
    <xf numFmtId="3" fontId="48" fillId="33" borderId="13" xfId="0" applyNumberFormat="1" applyFont="1" applyFill="1" applyBorder="1" applyAlignment="1">
      <alignment horizontal="center" vertical="top"/>
    </xf>
    <xf numFmtId="2" fontId="48" fillId="33" borderId="13" xfId="0" applyNumberFormat="1" applyFont="1" applyFill="1" applyBorder="1" applyAlignment="1">
      <alignment horizontal="center" vertical="top"/>
    </xf>
    <xf numFmtId="0" fontId="48" fillId="33" borderId="13" xfId="0" applyFont="1" applyFill="1" applyBorder="1" applyAlignment="1">
      <alignment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3" fontId="48" fillId="34" borderId="13" xfId="0" applyNumberFormat="1" applyFont="1" applyFill="1" applyBorder="1" applyAlignment="1" quotePrefix="1">
      <alignment horizontal="center" vertical="top"/>
    </xf>
    <xf numFmtId="2" fontId="48" fillId="34" borderId="13" xfId="0" applyNumberFormat="1" applyFont="1" applyFill="1" applyBorder="1" applyAlignment="1">
      <alignment horizontal="center" vertical="top"/>
    </xf>
    <xf numFmtId="3" fontId="48" fillId="35" borderId="13" xfId="0" applyNumberFormat="1" applyFont="1" applyFill="1" applyBorder="1" applyAlignment="1">
      <alignment horizontal="center" vertical="top"/>
    </xf>
    <xf numFmtId="2" fontId="48" fillId="35" borderId="13" xfId="0" applyNumberFormat="1" applyFont="1" applyFill="1" applyBorder="1" applyAlignment="1">
      <alignment horizontal="center" vertical="top"/>
    </xf>
    <xf numFmtId="0" fontId="48" fillId="35" borderId="13" xfId="0" applyFont="1" applyFill="1" applyBorder="1" applyAlignment="1">
      <alignment/>
    </xf>
    <xf numFmtId="3" fontId="48" fillId="34" borderId="13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wrapText="1"/>
    </xf>
    <xf numFmtId="0" fontId="49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0" fillId="0" borderId="13" xfId="0" applyFont="1" applyBorder="1" applyAlignment="1">
      <alignment horizontal="center" vertical="center" wrapText="1"/>
    </xf>
    <xf numFmtId="3" fontId="50" fillId="0" borderId="13" xfId="0" applyNumberFormat="1" applyFont="1" applyBorder="1" applyAlignment="1">
      <alignment horizontal="center" vertical="center" wrapText="1"/>
    </xf>
    <xf numFmtId="2" fontId="50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3" fontId="50" fillId="0" borderId="13" xfId="0" applyNumberFormat="1" applyFont="1" applyBorder="1" applyAlignment="1" quotePrefix="1">
      <alignment horizontal="center" vertical="center" wrapText="1"/>
    </xf>
    <xf numFmtId="3" fontId="50" fillId="33" borderId="13" xfId="0" applyNumberFormat="1" applyFont="1" applyFill="1" applyBorder="1" applyAlignment="1">
      <alignment horizontal="center" vertical="center" wrapText="1"/>
    </xf>
    <xf numFmtId="2" fontId="50" fillId="33" borderId="13" xfId="0" applyNumberFormat="1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3" fontId="50" fillId="34" borderId="13" xfId="0" applyNumberFormat="1" applyFont="1" applyFill="1" applyBorder="1" applyAlignment="1" quotePrefix="1">
      <alignment horizontal="center" vertical="center" wrapText="1"/>
    </xf>
    <xf numFmtId="2" fontId="50" fillId="34" borderId="13" xfId="0" applyNumberFormat="1" applyFont="1" applyFill="1" applyBorder="1" applyAlignment="1">
      <alignment horizontal="center" vertical="center" wrapText="1"/>
    </xf>
    <xf numFmtId="3" fontId="50" fillId="0" borderId="13" xfId="0" applyNumberFormat="1" applyFont="1" applyFill="1" applyBorder="1" applyAlignment="1">
      <alignment horizontal="center" vertical="center" wrapText="1"/>
    </xf>
    <xf numFmtId="3" fontId="50" fillId="34" borderId="13" xfId="0" applyNumberFormat="1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8" fillId="0" borderId="14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%20SPM%20Puldat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INTYA\Laporan%20Dinkes%20(Sharing)\Form%20SPM%20Puldat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I"/>
      <sheetName val="FEBRUARI"/>
      <sheetName val="MARET"/>
      <sheetName val="TW I"/>
      <sheetName val="APRIL"/>
      <sheetName val="MEI"/>
      <sheetName val="JUNI"/>
      <sheetName val="SMT I"/>
      <sheetName val="JULI"/>
      <sheetName val="AGUSTUS"/>
      <sheetName val="SEPTEMBER"/>
      <sheetName val="TW III"/>
      <sheetName val="OKTOBER"/>
      <sheetName val="NOVEMBER"/>
      <sheetName val="DESEMBER"/>
      <sheetName val="SMT II"/>
    </sheetNames>
    <sheetDataSet>
      <sheetData sheetId="7">
        <row r="52">
          <cell r="C52">
            <v>8472</v>
          </cell>
          <cell r="D52">
            <v>21321</v>
          </cell>
          <cell r="F52">
            <v>2614</v>
          </cell>
          <cell r="G52">
            <v>4264.2</v>
          </cell>
          <cell r="I52">
            <v>8905</v>
          </cell>
          <cell r="J52">
            <v>20352</v>
          </cell>
          <cell r="L52">
            <v>8707</v>
          </cell>
          <cell r="M52">
            <v>20352</v>
          </cell>
          <cell r="O52">
            <v>1790</v>
          </cell>
          <cell r="P52">
            <v>2972.85</v>
          </cell>
          <cell r="R52">
            <v>9231</v>
          </cell>
          <cell r="S52">
            <v>19819</v>
          </cell>
          <cell r="U52">
            <v>0</v>
          </cell>
          <cell r="V52">
            <v>330</v>
          </cell>
          <cell r="X52">
            <v>30274</v>
          </cell>
          <cell r="Y52">
            <v>73661</v>
          </cell>
          <cell r="AA52">
            <v>9</v>
          </cell>
          <cell r="AB52">
            <v>0</v>
          </cell>
          <cell r="AD52">
            <v>261</v>
          </cell>
          <cell r="AE52">
            <v>261</v>
          </cell>
          <cell r="AG52">
            <v>0</v>
          </cell>
          <cell r="AH52">
            <v>0</v>
          </cell>
          <cell r="AJ52">
            <v>139284</v>
          </cell>
          <cell r="AK52">
            <v>191064</v>
          </cell>
          <cell r="AM52">
            <v>1</v>
          </cell>
          <cell r="AN52">
            <v>272510</v>
          </cell>
          <cell r="AP52">
            <v>239</v>
          </cell>
          <cell r="AQ52">
            <v>27251.000000000004</v>
          </cell>
          <cell r="AS52">
            <v>239</v>
          </cell>
          <cell r="AT52">
            <v>239</v>
          </cell>
          <cell r="AV52">
            <v>463</v>
          </cell>
          <cell r="AW52">
            <v>1193.3356900000003</v>
          </cell>
          <cell r="AY52">
            <v>463</v>
          </cell>
          <cell r="AZ52">
            <v>463</v>
          </cell>
          <cell r="BB52">
            <v>76</v>
          </cell>
          <cell r="BC52">
            <v>76</v>
          </cell>
          <cell r="BE52">
            <v>11148</v>
          </cell>
          <cell r="BF52">
            <v>46192.49550000001</v>
          </cell>
          <cell r="BH52">
            <v>11148</v>
          </cell>
          <cell r="BI52">
            <v>11148</v>
          </cell>
          <cell r="BK52">
            <v>86336</v>
          </cell>
          <cell r="BL52">
            <v>471194</v>
          </cell>
          <cell r="BN52">
            <v>0</v>
          </cell>
          <cell r="BO52">
            <v>0</v>
          </cell>
          <cell r="BQ52">
            <v>0</v>
          </cell>
          <cell r="BR52">
            <v>471194</v>
          </cell>
          <cell r="BT52">
            <v>4</v>
          </cell>
          <cell r="BU52">
            <v>4</v>
          </cell>
          <cell r="BW52">
            <v>0</v>
          </cell>
          <cell r="BX52">
            <v>0</v>
          </cell>
          <cell r="BZ52">
            <v>0</v>
          </cell>
          <cell r="CA52">
            <v>330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UARI"/>
      <sheetName val="FEBRUARI"/>
      <sheetName val="MARET"/>
      <sheetName val="TW I"/>
      <sheetName val="APRIL"/>
      <sheetName val="MEI"/>
      <sheetName val="JUNI"/>
      <sheetName val="SMT I"/>
      <sheetName val="JULI"/>
      <sheetName val="AGUSTUS"/>
      <sheetName val="SEPTEMBER"/>
      <sheetName val="TW III"/>
      <sheetName val="OKTOBER"/>
      <sheetName val="NOVEMBER"/>
      <sheetName val="DESEMBER"/>
      <sheetName val="SMT II"/>
      <sheetName val="TW I - IV Kab"/>
      <sheetName val="TW I - IV Prov"/>
    </sheetNames>
    <sheetDataSet>
      <sheetData sheetId="17">
        <row r="6">
          <cell r="H6">
            <v>8472</v>
          </cell>
          <cell r="I6">
            <v>21321</v>
          </cell>
        </row>
        <row r="7">
          <cell r="H7">
            <v>2614</v>
          </cell>
          <cell r="I7">
            <v>4264.2</v>
          </cell>
        </row>
        <row r="8">
          <cell r="H8">
            <v>8905</v>
          </cell>
          <cell r="I8">
            <v>20352</v>
          </cell>
        </row>
        <row r="9">
          <cell r="H9">
            <v>8707</v>
          </cell>
          <cell r="I9">
            <v>20352</v>
          </cell>
        </row>
        <row r="10">
          <cell r="H10">
            <v>1192</v>
          </cell>
          <cell r="I10">
            <v>2741.7</v>
          </cell>
        </row>
        <row r="11">
          <cell r="H11">
            <v>9231</v>
          </cell>
          <cell r="I11">
            <v>18278</v>
          </cell>
        </row>
        <row r="12">
          <cell r="H12">
            <v>0</v>
          </cell>
          <cell r="I12">
            <v>330</v>
          </cell>
        </row>
        <row r="13">
          <cell r="H13">
            <v>30274</v>
          </cell>
          <cell r="I13">
            <v>75202.03326047705</v>
          </cell>
        </row>
        <row r="14">
          <cell r="H14">
            <v>34.63333333333333</v>
          </cell>
          <cell r="I14">
            <v>708.7833333333333</v>
          </cell>
        </row>
        <row r="15">
          <cell r="H15">
            <v>294</v>
          </cell>
          <cell r="I15">
            <v>294</v>
          </cell>
        </row>
        <row r="16">
          <cell r="H16">
            <v>0</v>
          </cell>
          <cell r="I16">
            <v>0</v>
          </cell>
        </row>
        <row r="17">
          <cell r="H17">
            <v>139284</v>
          </cell>
          <cell r="I17">
            <v>191064</v>
          </cell>
        </row>
        <row r="19">
          <cell r="H19">
            <v>1</v>
          </cell>
          <cell r="I19">
            <v>272510</v>
          </cell>
        </row>
        <row r="20">
          <cell r="H20">
            <v>239</v>
          </cell>
          <cell r="I20">
            <v>9348.003326047708</v>
          </cell>
        </row>
        <row r="21">
          <cell r="H21">
            <v>463</v>
          </cell>
          <cell r="I21">
            <v>1193.3356900000003</v>
          </cell>
        </row>
        <row r="22">
          <cell r="H22">
            <v>81</v>
          </cell>
          <cell r="I22">
            <v>81</v>
          </cell>
        </row>
        <row r="23">
          <cell r="H23">
            <v>11582</v>
          </cell>
          <cell r="I23">
            <v>46192.49550000001</v>
          </cell>
        </row>
        <row r="24">
          <cell r="H24">
            <v>86336</v>
          </cell>
          <cell r="I24">
            <v>471194</v>
          </cell>
        </row>
        <row r="26">
          <cell r="H26">
            <v>0</v>
          </cell>
          <cell r="I26">
            <v>471194</v>
          </cell>
        </row>
        <row r="27">
          <cell r="H27">
            <v>4</v>
          </cell>
          <cell r="I27">
            <v>4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330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D8" sqref="D8:E30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56" t="s">
        <v>36</v>
      </c>
      <c r="B1" s="56"/>
      <c r="C1" s="56"/>
      <c r="D1" s="56"/>
      <c r="E1" s="56"/>
      <c r="F1" s="56"/>
      <c r="G1" s="56"/>
    </row>
    <row r="2" spans="1:7" ht="13.5" customHeight="1">
      <c r="A2" s="57"/>
      <c r="B2" s="57"/>
      <c r="C2" s="57"/>
      <c r="D2" s="57"/>
      <c r="E2" s="57"/>
      <c r="F2" s="57"/>
      <c r="G2" s="57"/>
    </row>
    <row r="3" spans="1:7" ht="18">
      <c r="A3" s="2" t="s">
        <v>37</v>
      </c>
      <c r="B3" s="1"/>
      <c r="C3" s="1"/>
      <c r="D3" s="1"/>
      <c r="E3" s="1"/>
      <c r="F3" s="1"/>
      <c r="G3" s="1"/>
    </row>
    <row r="4" spans="1:7" ht="18">
      <c r="A4" s="2" t="s">
        <v>54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2</v>
      </c>
      <c r="E6" s="6" t="s">
        <v>3</v>
      </c>
      <c r="F6" s="3" t="s">
        <v>4</v>
      </c>
      <c r="G6" s="7" t="s">
        <v>5</v>
      </c>
    </row>
    <row r="7" spans="1:7" ht="15" customHeight="1">
      <c r="A7" s="8">
        <v>1</v>
      </c>
      <c r="B7" s="9" t="s">
        <v>6</v>
      </c>
      <c r="C7" s="9"/>
      <c r="D7" s="10">
        <f>'[2]TW I - IV Prov'!H6</f>
        <v>8472</v>
      </c>
      <c r="E7" s="10">
        <f>'[2]TW I - IV Prov'!I6</f>
        <v>21321</v>
      </c>
      <c r="F7" s="11">
        <f>D7/E7*100</f>
        <v>39.73547206979035</v>
      </c>
      <c r="G7" s="9"/>
    </row>
    <row r="8" spans="1:7" ht="15" customHeight="1">
      <c r="A8" s="8">
        <v>2</v>
      </c>
      <c r="B8" s="9" t="s">
        <v>7</v>
      </c>
      <c r="C8" s="9"/>
      <c r="D8" s="10">
        <f>'[2]TW I - IV Prov'!H7</f>
        <v>2614</v>
      </c>
      <c r="E8" s="10">
        <f>'[2]TW I - IV Prov'!I7</f>
        <v>4264.2</v>
      </c>
      <c r="F8" s="11">
        <f aca="true" t="shared" si="0" ref="F8:F30">D8/E8*100</f>
        <v>61.30106467801698</v>
      </c>
      <c r="G8" s="9"/>
    </row>
    <row r="9" spans="1:7" ht="27" customHeight="1">
      <c r="A9" s="12">
        <v>3</v>
      </c>
      <c r="B9" s="58" t="s">
        <v>8</v>
      </c>
      <c r="C9" s="59"/>
      <c r="D9" s="10">
        <f>'[2]TW I - IV Prov'!H8</f>
        <v>8905</v>
      </c>
      <c r="E9" s="10">
        <f>'[2]TW I - IV Prov'!I8</f>
        <v>20352</v>
      </c>
      <c r="F9" s="11">
        <f t="shared" si="0"/>
        <v>43.75491352201258</v>
      </c>
      <c r="G9" s="9"/>
    </row>
    <row r="10" spans="1:7" ht="15" customHeight="1">
      <c r="A10" s="8">
        <v>4</v>
      </c>
      <c r="B10" s="9" t="s">
        <v>9</v>
      </c>
      <c r="C10" s="9"/>
      <c r="D10" s="10">
        <f>'[2]TW I - IV Prov'!H9</f>
        <v>8707</v>
      </c>
      <c r="E10" s="10">
        <f>'[2]TW I - IV Prov'!I9</f>
        <v>20352</v>
      </c>
      <c r="F10" s="11">
        <f>D10/E10*100</f>
        <v>42.782036163522015</v>
      </c>
      <c r="G10" s="9"/>
    </row>
    <row r="11" spans="1:7" ht="15" customHeight="1">
      <c r="A11" s="8">
        <v>5</v>
      </c>
      <c r="B11" s="9" t="s">
        <v>10</v>
      </c>
      <c r="C11" s="9"/>
      <c r="D11" s="10">
        <f>'[2]TW I - IV Prov'!H10</f>
        <v>1192</v>
      </c>
      <c r="E11" s="10">
        <f>'[2]TW I - IV Prov'!I10</f>
        <v>2741.7</v>
      </c>
      <c r="F11" s="11">
        <f>D11/E11*100</f>
        <v>43.47667505562243</v>
      </c>
      <c r="G11" s="9"/>
    </row>
    <row r="12" spans="1:7" ht="15" customHeight="1">
      <c r="A12" s="8">
        <v>6</v>
      </c>
      <c r="B12" s="9" t="s">
        <v>11</v>
      </c>
      <c r="C12" s="9"/>
      <c r="D12" s="10">
        <f>'[2]TW I - IV Prov'!H11</f>
        <v>9231</v>
      </c>
      <c r="E12" s="10">
        <f>'[2]TW I - IV Prov'!I11</f>
        <v>18278</v>
      </c>
      <c r="F12" s="11">
        <f>D12/E12*100</f>
        <v>50.50333734544261</v>
      </c>
      <c r="G12" s="9"/>
    </row>
    <row r="13" spans="1:7" ht="15" customHeight="1">
      <c r="A13" s="8">
        <v>7</v>
      </c>
      <c r="B13" s="9" t="s">
        <v>12</v>
      </c>
      <c r="C13" s="9"/>
      <c r="D13" s="10">
        <f>'[2]TW I - IV Prov'!H12</f>
        <v>0</v>
      </c>
      <c r="E13" s="13">
        <f>'[2]TW I - IV Prov'!I12</f>
        <v>330</v>
      </c>
      <c r="F13" s="11">
        <f>D13/E13*100</f>
        <v>0</v>
      </c>
      <c r="G13" s="9"/>
    </row>
    <row r="14" spans="1:7" ht="15" customHeight="1">
      <c r="A14" s="8">
        <v>8</v>
      </c>
      <c r="B14" s="9" t="s">
        <v>13</v>
      </c>
      <c r="C14" s="9"/>
      <c r="D14" s="10">
        <f>'[2]TW I - IV Prov'!H13</f>
        <v>30274</v>
      </c>
      <c r="E14" s="10">
        <f>'[2]TW I - IV Prov'!I13</f>
        <v>75202.03326047705</v>
      </c>
      <c r="F14" s="11">
        <f>D14/E14*100</f>
        <v>40.25689025606533</v>
      </c>
      <c r="G14" s="9"/>
    </row>
    <row r="15" spans="1:7" ht="15" customHeight="1">
      <c r="A15" s="8">
        <v>9</v>
      </c>
      <c r="B15" s="9" t="s">
        <v>14</v>
      </c>
      <c r="C15" s="9"/>
      <c r="D15" s="10">
        <f>'[2]TW I - IV Prov'!H14</f>
        <v>34.63333333333333</v>
      </c>
      <c r="E15" s="10">
        <f>'[2]TW I - IV Prov'!I14</f>
        <v>708.7833333333333</v>
      </c>
      <c r="F15" s="11">
        <f t="shared" si="0"/>
        <v>4.886307522279963</v>
      </c>
      <c r="G15" s="9"/>
    </row>
    <row r="16" spans="1:7" ht="15" customHeight="1">
      <c r="A16" s="8">
        <v>10</v>
      </c>
      <c r="B16" s="9" t="s">
        <v>15</v>
      </c>
      <c r="C16" s="9"/>
      <c r="D16" s="10">
        <f>'[2]TW I - IV Prov'!H15</f>
        <v>294</v>
      </c>
      <c r="E16" s="10">
        <f>'[2]TW I - IV Prov'!I15</f>
        <v>294</v>
      </c>
      <c r="F16" s="11">
        <f t="shared" si="0"/>
        <v>100</v>
      </c>
      <c r="G16" s="9"/>
    </row>
    <row r="17" spans="1:7" ht="15" customHeight="1">
      <c r="A17" s="8">
        <v>11</v>
      </c>
      <c r="B17" s="9" t="s">
        <v>16</v>
      </c>
      <c r="C17" s="9"/>
      <c r="D17" s="10">
        <f>'[2]TW I - IV Prov'!H16</f>
        <v>0</v>
      </c>
      <c r="E17" s="10">
        <f>'[2]TW I - IV Prov'!I16</f>
        <v>0</v>
      </c>
      <c r="F17" s="11" t="e">
        <f t="shared" si="0"/>
        <v>#DIV/0!</v>
      </c>
      <c r="G17" s="9"/>
    </row>
    <row r="18" spans="1:7" ht="15" customHeight="1">
      <c r="A18" s="8">
        <v>12</v>
      </c>
      <c r="B18" s="9" t="s">
        <v>17</v>
      </c>
      <c r="C18" s="9"/>
      <c r="D18" s="10">
        <f>'[2]TW I - IV Prov'!H17</f>
        <v>139284</v>
      </c>
      <c r="E18" s="10">
        <f>'[2]TW I - IV Prov'!I17</f>
        <v>191064</v>
      </c>
      <c r="F18" s="11">
        <f>D18/E18*100</f>
        <v>72.89913327471423</v>
      </c>
      <c r="G18" s="9"/>
    </row>
    <row r="19" spans="1:7" ht="15" customHeight="1">
      <c r="A19" s="8">
        <v>13</v>
      </c>
      <c r="B19" s="9" t="s">
        <v>18</v>
      </c>
      <c r="C19" s="9"/>
      <c r="D19" s="14">
        <f>'[2]TW I - IV Prov'!H18</f>
        <v>0</v>
      </c>
      <c r="E19" s="14">
        <f>'[2]TW I - IV Prov'!I18</f>
        <v>0</v>
      </c>
      <c r="F19" s="15"/>
      <c r="G19" s="16"/>
    </row>
    <row r="20" spans="1:7" ht="15" customHeight="1">
      <c r="A20" s="8"/>
      <c r="B20" s="17" t="s">
        <v>19</v>
      </c>
      <c r="C20" s="18" t="s">
        <v>20</v>
      </c>
      <c r="D20" s="10">
        <f>'[2]TW I - IV Prov'!H19</f>
        <v>1</v>
      </c>
      <c r="E20" s="19">
        <f>'[2]TW I - IV Prov'!I19</f>
        <v>272510</v>
      </c>
      <c r="F20" s="20">
        <f>(D20/E20)*100000</f>
        <v>0.36695901067850717</v>
      </c>
      <c r="G20" s="9"/>
    </row>
    <row r="21" spans="1:7" ht="15" customHeight="1">
      <c r="A21" s="8"/>
      <c r="B21" s="17" t="s">
        <v>21</v>
      </c>
      <c r="C21" s="18" t="s">
        <v>22</v>
      </c>
      <c r="D21" s="10">
        <f>'[2]TW I - IV Prov'!H20</f>
        <v>239</v>
      </c>
      <c r="E21" s="10">
        <f>'[2]TW I - IV Prov'!I20</f>
        <v>9348.003326047708</v>
      </c>
      <c r="F21" s="11">
        <f t="shared" si="0"/>
        <v>2.5566957099174252</v>
      </c>
      <c r="G21" s="9"/>
    </row>
    <row r="22" spans="1:7" ht="15" customHeight="1">
      <c r="A22" s="8"/>
      <c r="B22" s="17" t="s">
        <v>23</v>
      </c>
      <c r="C22" s="18" t="s">
        <v>24</v>
      </c>
      <c r="D22" s="10">
        <f>'[2]TW I - IV Prov'!H21</f>
        <v>463</v>
      </c>
      <c r="E22" s="10">
        <f>'[2]TW I - IV Prov'!I21</f>
        <v>1193.3356900000003</v>
      </c>
      <c r="F22" s="11">
        <f t="shared" si="0"/>
        <v>38.798806059341096</v>
      </c>
      <c r="G22" s="9"/>
    </row>
    <row r="23" spans="1:7" ht="15" customHeight="1">
      <c r="A23" s="8"/>
      <c r="B23" s="17" t="s">
        <v>25</v>
      </c>
      <c r="C23" s="18" t="s">
        <v>26</v>
      </c>
      <c r="D23" s="10">
        <f>'[2]TW I - IV Prov'!H22</f>
        <v>81</v>
      </c>
      <c r="E23" s="10">
        <f>'[2]TW I - IV Prov'!I22</f>
        <v>81</v>
      </c>
      <c r="F23" s="11">
        <f t="shared" si="0"/>
        <v>100</v>
      </c>
      <c r="G23" s="9"/>
    </row>
    <row r="24" spans="1:7" ht="15" customHeight="1">
      <c r="A24" s="8"/>
      <c r="B24" s="17" t="s">
        <v>27</v>
      </c>
      <c r="C24" s="18" t="s">
        <v>28</v>
      </c>
      <c r="D24" s="10">
        <f>'[2]TW I - IV Prov'!H23</f>
        <v>11582</v>
      </c>
      <c r="E24" s="10">
        <f>'[2]TW I - IV Prov'!I23</f>
        <v>46192.49550000001</v>
      </c>
      <c r="F24" s="11">
        <f t="shared" si="0"/>
        <v>25.07333685836479</v>
      </c>
      <c r="G24" s="9"/>
    </row>
    <row r="25" spans="1:7" ht="15" customHeight="1">
      <c r="A25" s="8">
        <v>14</v>
      </c>
      <c r="B25" s="9" t="s">
        <v>29</v>
      </c>
      <c r="C25" s="9"/>
      <c r="D25" s="10">
        <f>'[2]TW I - IV Prov'!H24</f>
        <v>86336</v>
      </c>
      <c r="E25" s="10">
        <f>'[2]TW I - IV Prov'!I24</f>
        <v>471194</v>
      </c>
      <c r="F25" s="11">
        <f t="shared" si="0"/>
        <v>18.322813957732908</v>
      </c>
      <c r="G25" s="9"/>
    </row>
    <row r="26" spans="1:7" ht="15" customHeight="1">
      <c r="A26" s="8"/>
      <c r="B26" s="17" t="s">
        <v>30</v>
      </c>
      <c r="C26" s="18" t="s">
        <v>31</v>
      </c>
      <c r="D26" s="21">
        <f>'[2]TW I - IV Prov'!H25</f>
        <v>0</v>
      </c>
      <c r="E26" s="21">
        <f>'[2]TW I - IV Prov'!I25</f>
        <v>0</v>
      </c>
      <c r="F26" s="22"/>
      <c r="G26" s="23"/>
    </row>
    <row r="27" spans="1:7" ht="15" customHeight="1">
      <c r="A27" s="8">
        <v>15</v>
      </c>
      <c r="B27" s="9" t="s">
        <v>32</v>
      </c>
      <c r="C27" s="9"/>
      <c r="D27" s="10">
        <f>'[2]TW I - IV Prov'!H26</f>
        <v>0</v>
      </c>
      <c r="E27" s="24">
        <f>'[2]TW I - IV Prov'!I26</f>
        <v>471194</v>
      </c>
      <c r="F27" s="11">
        <f t="shared" si="0"/>
        <v>0</v>
      </c>
      <c r="G27" s="9"/>
    </row>
    <row r="28" spans="1:7" ht="27" customHeight="1">
      <c r="A28" s="12">
        <v>16</v>
      </c>
      <c r="B28" s="58" t="s">
        <v>33</v>
      </c>
      <c r="C28" s="59"/>
      <c r="D28" s="10">
        <f>'[2]TW I - IV Prov'!H27</f>
        <v>4</v>
      </c>
      <c r="E28" s="10">
        <f>'[2]TW I - IV Prov'!I27</f>
        <v>4</v>
      </c>
      <c r="F28" s="11">
        <f t="shared" si="0"/>
        <v>100</v>
      </c>
      <c r="G28" s="9"/>
    </row>
    <row r="29" spans="1:7" ht="29.25" customHeight="1">
      <c r="A29" s="12">
        <v>17</v>
      </c>
      <c r="B29" s="58" t="s">
        <v>34</v>
      </c>
      <c r="C29" s="59"/>
      <c r="D29" s="10">
        <f>'[2]TW I - IV Prov'!H28</f>
        <v>0</v>
      </c>
      <c r="E29" s="10">
        <f>'[2]TW I - IV Prov'!I28</f>
        <v>0</v>
      </c>
      <c r="F29" s="11" t="e">
        <f t="shared" si="0"/>
        <v>#DIV/0!</v>
      </c>
      <c r="G29" s="9"/>
    </row>
    <row r="30" spans="1:7" ht="15.75" customHeight="1">
      <c r="A30" s="8">
        <v>18</v>
      </c>
      <c r="B30" s="9" t="s">
        <v>35</v>
      </c>
      <c r="C30" s="9"/>
      <c r="D30" s="10">
        <f>'[2]TW I - IV Prov'!H29</f>
        <v>0</v>
      </c>
      <c r="E30" s="10">
        <f>'[2]TW I - IV Prov'!I29</f>
        <v>330</v>
      </c>
      <c r="F30" s="11">
        <f t="shared" si="0"/>
        <v>0</v>
      </c>
      <c r="G30" s="9"/>
    </row>
    <row r="31" ht="18" customHeight="1"/>
    <row r="32" spans="5:7" ht="14.25" customHeight="1">
      <c r="E32" s="53" t="s">
        <v>59</v>
      </c>
      <c r="F32" s="54"/>
      <c r="G32" s="54"/>
    </row>
    <row r="33" spans="5:7" ht="15" customHeight="1">
      <c r="E33" s="54" t="s">
        <v>55</v>
      </c>
      <c r="F33" s="54"/>
      <c r="G33" s="54"/>
    </row>
    <row r="34" spans="5:7" ht="17.25" customHeight="1">
      <c r="E34" s="54" t="s">
        <v>56</v>
      </c>
      <c r="F34" s="54"/>
      <c r="G34" s="54"/>
    </row>
    <row r="35" spans="5:7" ht="17.25" customHeight="1">
      <c r="E35" s="25"/>
      <c r="F35" s="25"/>
      <c r="G35" s="25"/>
    </row>
    <row r="36" spans="5:7" ht="17.25" customHeight="1">
      <c r="E36" s="25"/>
      <c r="F36" s="25"/>
      <c r="G36" s="25"/>
    </row>
    <row r="37" ht="15" customHeight="1"/>
    <row r="38" spans="5:7" ht="15" customHeight="1">
      <c r="E38" s="55" t="s">
        <v>57</v>
      </c>
      <c r="F38" s="55"/>
      <c r="G38" s="55"/>
    </row>
    <row r="39" spans="5:7" ht="15" customHeight="1">
      <c r="E39" s="54" t="s">
        <v>58</v>
      </c>
      <c r="F39" s="54"/>
      <c r="G39" s="54"/>
    </row>
    <row r="40" spans="5:7" ht="15" customHeight="1">
      <c r="E40" s="54"/>
      <c r="F40" s="54"/>
      <c r="G40" s="54"/>
    </row>
  </sheetData>
  <sheetProtection/>
  <mergeCells count="11">
    <mergeCell ref="A1:G1"/>
    <mergeCell ref="A2:G2"/>
    <mergeCell ref="B9:C9"/>
    <mergeCell ref="B28:C28"/>
    <mergeCell ref="B29:C29"/>
    <mergeCell ref="E32:G32"/>
    <mergeCell ref="E33:G33"/>
    <mergeCell ref="E34:G34"/>
    <mergeCell ref="E38:G38"/>
    <mergeCell ref="E39:G39"/>
    <mergeCell ref="E40:G40"/>
  </mergeCells>
  <printOptions horizontalCentered="1"/>
  <pageMargins left="0.7874015748031497" right="0.3937007874015748" top="0.5905511811023623" bottom="0.3937007874015748" header="0.31496062992125984" footer="0.3149606299212598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SheetLayoutView="100" zoomScalePageLayoutView="0" workbookViewId="0" topLeftCell="A25">
      <selection activeCell="C36" sqref="C36"/>
    </sheetView>
  </sheetViews>
  <sheetFormatPr defaultColWidth="9.140625" defaultRowHeight="12.75"/>
  <cols>
    <col min="1" max="1" width="3.7109375" style="26" customWidth="1"/>
    <col min="2" max="2" width="2.28125" style="34" customWidth="1"/>
    <col min="3" max="3" width="50.7109375" style="34" customWidth="1"/>
    <col min="4" max="7" width="9.7109375" style="26" customWidth="1"/>
    <col min="8" max="8" width="10.7109375" style="26" customWidth="1"/>
    <col min="9" max="16384" width="9.140625" style="26" customWidth="1"/>
  </cols>
  <sheetData>
    <row r="1" spans="1:8" ht="19.5" customHeight="1">
      <c r="A1" s="60" t="s">
        <v>36</v>
      </c>
      <c r="B1" s="60"/>
      <c r="C1" s="60"/>
      <c r="D1" s="60"/>
      <c r="E1" s="60"/>
      <c r="F1" s="60"/>
      <c r="G1" s="60"/>
      <c r="H1" s="60"/>
    </row>
    <row r="2" spans="1:8" ht="13.5" customHeight="1">
      <c r="A2" s="61"/>
      <c r="B2" s="61"/>
      <c r="C2" s="61"/>
      <c r="D2" s="61"/>
      <c r="E2" s="61"/>
      <c r="F2" s="61"/>
      <c r="G2" s="61"/>
      <c r="H2" s="61"/>
    </row>
    <row r="3" spans="1:8" ht="18">
      <c r="A3" s="28" t="s">
        <v>45</v>
      </c>
      <c r="B3" s="27"/>
      <c r="C3" s="27"/>
      <c r="D3" s="27"/>
      <c r="E3" s="27"/>
      <c r="F3" s="27"/>
      <c r="G3" s="27"/>
      <c r="H3" s="27"/>
    </row>
    <row r="4" spans="1:8" ht="18">
      <c r="A4" s="28" t="s">
        <v>54</v>
      </c>
      <c r="B4" s="27"/>
      <c r="C4" s="27"/>
      <c r="D4" s="27"/>
      <c r="E4" s="27"/>
      <c r="F4" s="27"/>
      <c r="G4" s="27"/>
      <c r="H4" s="27"/>
    </row>
    <row r="5" spans="1:8" ht="13.5" customHeight="1">
      <c r="A5" s="27"/>
      <c r="B5" s="27"/>
      <c r="C5" s="27"/>
      <c r="D5" s="27"/>
      <c r="E5" s="27"/>
      <c r="F5" s="27"/>
      <c r="G5" s="27"/>
      <c r="H5" s="27"/>
    </row>
    <row r="6" spans="1:8" ht="27" customHeight="1">
      <c r="A6" s="29" t="s">
        <v>43</v>
      </c>
      <c r="B6" s="30"/>
      <c r="C6" s="31" t="s">
        <v>44</v>
      </c>
      <c r="D6" s="31" t="s">
        <v>38</v>
      </c>
      <c r="E6" s="29" t="s">
        <v>39</v>
      </c>
      <c r="F6" s="32" t="s">
        <v>40</v>
      </c>
      <c r="G6" s="29" t="s">
        <v>41</v>
      </c>
      <c r="H6" s="33" t="s">
        <v>42</v>
      </c>
    </row>
    <row r="7" spans="1:8" s="38" customFormat="1" ht="19.5" customHeight="1">
      <c r="A7" s="35">
        <v>1</v>
      </c>
      <c r="B7" s="62" t="s">
        <v>6</v>
      </c>
      <c r="C7" s="63"/>
      <c r="D7" s="35">
        <v>93</v>
      </c>
      <c r="E7" s="36">
        <f>'[1]SMT I'!$C$52</f>
        <v>8472</v>
      </c>
      <c r="F7" s="36">
        <f>'[1]SMT I'!$D$52</f>
        <v>21321</v>
      </c>
      <c r="G7" s="37">
        <f>E7/F7*100</f>
        <v>39.73547206979035</v>
      </c>
      <c r="H7" s="35"/>
    </row>
    <row r="8" spans="1:8" s="38" customFormat="1" ht="19.5" customHeight="1">
      <c r="A8" s="35">
        <v>2</v>
      </c>
      <c r="B8" s="62" t="s">
        <v>7</v>
      </c>
      <c r="C8" s="63"/>
      <c r="D8" s="35">
        <v>80</v>
      </c>
      <c r="E8" s="36">
        <f>'[1]SMT I'!$F$52</f>
        <v>2614</v>
      </c>
      <c r="F8" s="36">
        <f>'[1]SMT I'!$G$52</f>
        <v>4264.2</v>
      </c>
      <c r="G8" s="37">
        <f aca="true" t="shared" si="0" ref="G8:G33">E8/F8*100</f>
        <v>61.30106467801698</v>
      </c>
      <c r="H8" s="35"/>
    </row>
    <row r="9" spans="1:8" s="38" customFormat="1" ht="30" customHeight="1">
      <c r="A9" s="35">
        <v>3</v>
      </c>
      <c r="B9" s="62" t="s">
        <v>8</v>
      </c>
      <c r="C9" s="63"/>
      <c r="D9" s="48">
        <v>94</v>
      </c>
      <c r="E9" s="36">
        <f>'[1]SMT I'!$I$52</f>
        <v>8905</v>
      </c>
      <c r="F9" s="36">
        <f>'[1]SMT I'!$J$52</f>
        <v>20352</v>
      </c>
      <c r="G9" s="37">
        <f t="shared" si="0"/>
        <v>43.75491352201258</v>
      </c>
      <c r="H9" s="35"/>
    </row>
    <row r="10" spans="1:8" s="38" customFormat="1" ht="19.5" customHeight="1">
      <c r="A10" s="35">
        <v>4</v>
      </c>
      <c r="B10" s="62" t="s">
        <v>9</v>
      </c>
      <c r="C10" s="63"/>
      <c r="D10" s="35">
        <v>95</v>
      </c>
      <c r="E10" s="36">
        <f>'[1]SMT I'!$L$52</f>
        <v>8707</v>
      </c>
      <c r="F10" s="36">
        <f>'[1]SMT I'!$M$52</f>
        <v>20352</v>
      </c>
      <c r="G10" s="37">
        <f>E10/F10*100</f>
        <v>42.782036163522015</v>
      </c>
      <c r="H10" s="35"/>
    </row>
    <row r="11" spans="1:8" s="38" customFormat="1" ht="19.5" customHeight="1">
      <c r="A11" s="35">
        <v>5</v>
      </c>
      <c r="B11" s="62" t="s">
        <v>10</v>
      </c>
      <c r="C11" s="63"/>
      <c r="D11" s="35">
        <v>77</v>
      </c>
      <c r="E11" s="36">
        <f>'[1]SMT I'!$O$52</f>
        <v>1790</v>
      </c>
      <c r="F11" s="36">
        <f>'[1]SMT I'!$P$52</f>
        <v>2972.85</v>
      </c>
      <c r="G11" s="37">
        <f>E11/F11*100</f>
        <v>60.21158147905209</v>
      </c>
      <c r="H11" s="35"/>
    </row>
    <row r="12" spans="1:8" s="38" customFormat="1" ht="19.5" customHeight="1">
      <c r="A12" s="35">
        <v>6</v>
      </c>
      <c r="B12" s="62" t="s">
        <v>11</v>
      </c>
      <c r="C12" s="63"/>
      <c r="D12" s="35">
        <v>90</v>
      </c>
      <c r="E12" s="36">
        <f>'[1]SMT I'!$R$52</f>
        <v>9231</v>
      </c>
      <c r="F12" s="36">
        <f>'[1]SMT I'!$S$52</f>
        <v>19819</v>
      </c>
      <c r="G12" s="37">
        <f>E12/F12*100</f>
        <v>46.57651748322317</v>
      </c>
      <c r="H12" s="35"/>
    </row>
    <row r="13" spans="1:8" s="38" customFormat="1" ht="19.5" customHeight="1">
      <c r="A13" s="35">
        <v>7</v>
      </c>
      <c r="B13" s="62" t="s">
        <v>12</v>
      </c>
      <c r="C13" s="63"/>
      <c r="D13" s="35" t="s">
        <v>53</v>
      </c>
      <c r="E13" s="36">
        <f>'[1]SMT I'!$U$52</f>
        <v>0</v>
      </c>
      <c r="F13" s="39">
        <f>'[1]SMT I'!$V$52</f>
        <v>330</v>
      </c>
      <c r="G13" s="37">
        <f>E13/F13*100</f>
        <v>0</v>
      </c>
      <c r="H13" s="35"/>
    </row>
    <row r="14" spans="1:8" s="38" customFormat="1" ht="19.5" customHeight="1">
      <c r="A14" s="35">
        <v>8</v>
      </c>
      <c r="B14" s="62" t="s">
        <v>13</v>
      </c>
      <c r="C14" s="63"/>
      <c r="D14" s="35">
        <v>85</v>
      </c>
      <c r="E14" s="36">
        <f>'[1]SMT I'!$X$52</f>
        <v>30274</v>
      </c>
      <c r="F14" s="36">
        <f>'[1]SMT I'!$Y$52</f>
        <v>73661</v>
      </c>
      <c r="G14" s="37">
        <f>E14/F14*100</f>
        <v>41.099089070199966</v>
      </c>
      <c r="H14" s="35"/>
    </row>
    <row r="15" spans="1:8" s="38" customFormat="1" ht="19.5" customHeight="1">
      <c r="A15" s="35">
        <v>9</v>
      </c>
      <c r="B15" s="62" t="s">
        <v>14</v>
      </c>
      <c r="C15" s="63"/>
      <c r="D15" s="35">
        <v>100</v>
      </c>
      <c r="E15" s="36">
        <f>'[1]SMT I'!$AA$52</f>
        <v>9</v>
      </c>
      <c r="F15" s="36">
        <f>'[1]SMT I'!$AB$52</f>
        <v>0</v>
      </c>
      <c r="G15" s="37" t="e">
        <f t="shared" si="0"/>
        <v>#DIV/0!</v>
      </c>
      <c r="H15" s="35"/>
    </row>
    <row r="16" spans="1:8" s="38" customFormat="1" ht="19.5" customHeight="1">
      <c r="A16" s="35">
        <v>10</v>
      </c>
      <c r="B16" s="62" t="s">
        <v>15</v>
      </c>
      <c r="C16" s="63"/>
      <c r="D16" s="35">
        <v>100</v>
      </c>
      <c r="E16" s="36">
        <f>'[1]SMT I'!$AD$52</f>
        <v>261</v>
      </c>
      <c r="F16" s="36">
        <f>'[1]SMT I'!$AE$52</f>
        <v>261</v>
      </c>
      <c r="G16" s="37">
        <f t="shared" si="0"/>
        <v>100</v>
      </c>
      <c r="H16" s="35"/>
    </row>
    <row r="17" spans="1:8" s="38" customFormat="1" ht="19.5" customHeight="1">
      <c r="A17" s="35">
        <v>11</v>
      </c>
      <c r="B17" s="62" t="s">
        <v>16</v>
      </c>
      <c r="C17" s="63"/>
      <c r="D17" s="35">
        <v>100</v>
      </c>
      <c r="E17" s="36">
        <f>'[1]SMT I'!$AG$52</f>
        <v>0</v>
      </c>
      <c r="F17" s="36">
        <f>'[1]SMT I'!$AH$52</f>
        <v>0</v>
      </c>
      <c r="G17" s="37" t="e">
        <f t="shared" si="0"/>
        <v>#DIV/0!</v>
      </c>
      <c r="H17" s="35"/>
    </row>
    <row r="18" spans="1:8" s="38" customFormat="1" ht="19.5" customHeight="1">
      <c r="A18" s="35">
        <v>12</v>
      </c>
      <c r="B18" s="62" t="s">
        <v>17</v>
      </c>
      <c r="C18" s="63"/>
      <c r="D18" s="35" t="s">
        <v>51</v>
      </c>
      <c r="E18" s="36">
        <f>'[1]SMT I'!$AJ$52</f>
        <v>139284</v>
      </c>
      <c r="F18" s="36">
        <f>'[1]SMT I'!$AK$52</f>
        <v>191064</v>
      </c>
      <c r="G18" s="37">
        <f>E18/F18*100</f>
        <v>72.89913327471423</v>
      </c>
      <c r="H18" s="35"/>
    </row>
    <row r="19" spans="1:8" s="38" customFormat="1" ht="19.5" customHeight="1">
      <c r="A19" s="35">
        <v>13</v>
      </c>
      <c r="B19" s="62" t="s">
        <v>18</v>
      </c>
      <c r="C19" s="63"/>
      <c r="D19" s="40"/>
      <c r="E19" s="40"/>
      <c r="F19" s="40"/>
      <c r="G19" s="41"/>
      <c r="H19" s="49"/>
    </row>
    <row r="20" spans="1:8" s="38" customFormat="1" ht="19.5" customHeight="1">
      <c r="A20" s="35"/>
      <c r="B20" s="42" t="s">
        <v>19</v>
      </c>
      <c r="C20" s="43" t="s">
        <v>20</v>
      </c>
      <c r="D20" s="48" t="s">
        <v>52</v>
      </c>
      <c r="E20" s="36">
        <f>'[1]SMT I'!$AM$52</f>
        <v>1</v>
      </c>
      <c r="F20" s="44">
        <f>'[1]SMT I'!$AN$52</f>
        <v>272510</v>
      </c>
      <c r="G20" s="45">
        <f>(E20/F20)*100000</f>
        <v>0.36695901067850717</v>
      </c>
      <c r="H20" s="35"/>
    </row>
    <row r="21" spans="1:8" s="38" customFormat="1" ht="19.5" customHeight="1">
      <c r="A21" s="35"/>
      <c r="B21" s="42" t="s">
        <v>21</v>
      </c>
      <c r="C21" s="43" t="s">
        <v>46</v>
      </c>
      <c r="D21" s="48">
        <v>90</v>
      </c>
      <c r="E21" s="36">
        <f>'[1]SMT I'!$AP$52</f>
        <v>239</v>
      </c>
      <c r="F21" s="36">
        <f>'[1]SMT I'!$AQ$52</f>
        <v>27251.000000000004</v>
      </c>
      <c r="G21" s="37">
        <f t="shared" si="0"/>
        <v>0.8770320355216321</v>
      </c>
      <c r="H21" s="35"/>
    </row>
    <row r="22" spans="1:8" s="38" customFormat="1" ht="19.5" customHeight="1">
      <c r="A22" s="35"/>
      <c r="B22" s="42"/>
      <c r="C22" s="43" t="s">
        <v>47</v>
      </c>
      <c r="D22" s="48">
        <v>100</v>
      </c>
      <c r="E22" s="36">
        <f>'[1]SMT I'!$AS$52</f>
        <v>239</v>
      </c>
      <c r="F22" s="36">
        <f>'[1]SMT I'!$AT$52</f>
        <v>239</v>
      </c>
      <c r="G22" s="37">
        <f t="shared" si="0"/>
        <v>100</v>
      </c>
      <c r="H22" s="35"/>
    </row>
    <row r="23" spans="1:8" s="38" customFormat="1" ht="19.5" customHeight="1">
      <c r="A23" s="35"/>
      <c r="B23" s="42" t="s">
        <v>23</v>
      </c>
      <c r="C23" s="43" t="s">
        <v>48</v>
      </c>
      <c r="D23" s="48">
        <v>80</v>
      </c>
      <c r="E23" s="36">
        <f>'[1]SMT I'!$AV$52</f>
        <v>463</v>
      </c>
      <c r="F23" s="36">
        <f>'[1]SMT I'!$AW$52</f>
        <v>1193.3356900000003</v>
      </c>
      <c r="G23" s="37">
        <f t="shared" si="0"/>
        <v>38.798806059341096</v>
      </c>
      <c r="H23" s="35"/>
    </row>
    <row r="24" spans="1:8" s="38" customFormat="1" ht="19.5" customHeight="1">
      <c r="A24" s="35"/>
      <c r="B24" s="42"/>
      <c r="C24" s="43" t="s">
        <v>49</v>
      </c>
      <c r="D24" s="48">
        <v>100</v>
      </c>
      <c r="E24" s="36">
        <f>'[1]SMT I'!$AY$52</f>
        <v>463</v>
      </c>
      <c r="F24" s="36">
        <f>'[1]SMT I'!$AZ$52</f>
        <v>463</v>
      </c>
      <c r="G24" s="37">
        <f t="shared" si="0"/>
        <v>100</v>
      </c>
      <c r="H24" s="35"/>
    </row>
    <row r="25" spans="1:8" s="38" customFormat="1" ht="19.5" customHeight="1">
      <c r="A25" s="35"/>
      <c r="B25" s="42" t="s">
        <v>25</v>
      </c>
      <c r="C25" s="43" t="s">
        <v>26</v>
      </c>
      <c r="D25" s="48">
        <v>100</v>
      </c>
      <c r="E25" s="36">
        <f>'[1]SMT I'!$BB$52</f>
        <v>76</v>
      </c>
      <c r="F25" s="36">
        <f>'[1]SMT I'!$BC$52</f>
        <v>76</v>
      </c>
      <c r="G25" s="37">
        <f t="shared" si="0"/>
        <v>100</v>
      </c>
      <c r="H25" s="35"/>
    </row>
    <row r="26" spans="1:8" s="38" customFormat="1" ht="19.5" customHeight="1">
      <c r="A26" s="35"/>
      <c r="B26" s="42" t="s">
        <v>27</v>
      </c>
      <c r="C26" s="43" t="s">
        <v>50</v>
      </c>
      <c r="D26" s="48">
        <v>85</v>
      </c>
      <c r="E26" s="36">
        <f>'[1]SMT I'!$BE$52</f>
        <v>11148</v>
      </c>
      <c r="F26" s="36">
        <f>'[1]SMT I'!$BF$52</f>
        <v>46192.49550000001</v>
      </c>
      <c r="G26" s="37">
        <f t="shared" si="0"/>
        <v>24.13379030366523</v>
      </c>
      <c r="H26" s="35"/>
    </row>
    <row r="27" spans="1:8" s="38" customFormat="1" ht="19.5" customHeight="1">
      <c r="A27" s="35"/>
      <c r="B27" s="42"/>
      <c r="C27" s="43" t="s">
        <v>28</v>
      </c>
      <c r="D27" s="48">
        <v>100</v>
      </c>
      <c r="E27" s="36">
        <f>'[1]SMT I'!$BH$52</f>
        <v>11148</v>
      </c>
      <c r="F27" s="36">
        <f>'[1]SMT I'!$BI$52</f>
        <v>11148</v>
      </c>
      <c r="G27" s="37">
        <f t="shared" si="0"/>
        <v>100</v>
      </c>
      <c r="H27" s="35"/>
    </row>
    <row r="28" spans="1:8" s="38" customFormat="1" ht="19.5" customHeight="1">
      <c r="A28" s="35">
        <v>14</v>
      </c>
      <c r="B28" s="62" t="s">
        <v>29</v>
      </c>
      <c r="C28" s="63"/>
      <c r="D28" s="35">
        <v>100</v>
      </c>
      <c r="E28" s="36">
        <f>'[1]SMT I'!$BK$52</f>
        <v>86336</v>
      </c>
      <c r="F28" s="36">
        <f>'[1]SMT I'!$BL$52</f>
        <v>471194</v>
      </c>
      <c r="G28" s="37">
        <f t="shared" si="0"/>
        <v>18.322813957732908</v>
      </c>
      <c r="H28" s="35"/>
    </row>
    <row r="29" spans="1:8" s="38" customFormat="1" ht="19.5" customHeight="1">
      <c r="A29" s="35"/>
      <c r="B29" s="42" t="s">
        <v>30</v>
      </c>
      <c r="C29" s="43" t="s">
        <v>31</v>
      </c>
      <c r="D29" s="48">
        <v>100</v>
      </c>
      <c r="E29" s="46">
        <f>'[1]SMT I'!$BN$52</f>
        <v>0</v>
      </c>
      <c r="F29" s="46">
        <f>'[1]SMT I'!$BO$52</f>
        <v>0</v>
      </c>
      <c r="G29" s="37" t="e">
        <f t="shared" si="0"/>
        <v>#DIV/0!</v>
      </c>
      <c r="H29" s="50"/>
    </row>
    <row r="30" spans="1:8" s="38" customFormat="1" ht="19.5" customHeight="1">
      <c r="A30" s="35">
        <v>15</v>
      </c>
      <c r="B30" s="62" t="s">
        <v>32</v>
      </c>
      <c r="C30" s="63"/>
      <c r="D30" s="35">
        <v>100</v>
      </c>
      <c r="E30" s="36">
        <f>'[1]SMT I'!$BQ$52</f>
        <v>0</v>
      </c>
      <c r="F30" s="47">
        <f>'[1]SMT I'!$BR$52</f>
        <v>471194</v>
      </c>
      <c r="G30" s="37">
        <f t="shared" si="0"/>
        <v>0</v>
      </c>
      <c r="H30" s="35"/>
    </row>
    <row r="31" spans="1:8" s="38" customFormat="1" ht="30" customHeight="1">
      <c r="A31" s="35">
        <v>16</v>
      </c>
      <c r="B31" s="62" t="s">
        <v>33</v>
      </c>
      <c r="C31" s="63"/>
      <c r="D31" s="48">
        <v>95</v>
      </c>
      <c r="E31" s="36">
        <f>'[1]SMT I'!$BT$52</f>
        <v>4</v>
      </c>
      <c r="F31" s="36">
        <f>'[1]SMT I'!$BU$52</f>
        <v>4</v>
      </c>
      <c r="G31" s="37">
        <f t="shared" si="0"/>
        <v>100</v>
      </c>
      <c r="H31" s="35"/>
    </row>
    <row r="32" spans="1:8" s="38" customFormat="1" ht="30" customHeight="1">
      <c r="A32" s="35">
        <v>17</v>
      </c>
      <c r="B32" s="62" t="s">
        <v>34</v>
      </c>
      <c r="C32" s="63"/>
      <c r="D32" s="48">
        <v>100</v>
      </c>
      <c r="E32" s="36">
        <f>'[1]SMT I'!$BW$52</f>
        <v>0</v>
      </c>
      <c r="F32" s="36">
        <f>'[1]SMT I'!$BX$52</f>
        <v>0</v>
      </c>
      <c r="G32" s="37" t="e">
        <f t="shared" si="0"/>
        <v>#DIV/0!</v>
      </c>
      <c r="H32" s="35"/>
    </row>
    <row r="33" spans="1:8" s="38" customFormat="1" ht="19.5" customHeight="1">
      <c r="A33" s="35">
        <v>18</v>
      </c>
      <c r="B33" s="62" t="s">
        <v>35</v>
      </c>
      <c r="C33" s="63"/>
      <c r="D33" s="35">
        <v>60</v>
      </c>
      <c r="E33" s="36">
        <f>'[1]SMT I'!$BZ$52</f>
        <v>0</v>
      </c>
      <c r="F33" s="36">
        <f>'[1]SMT I'!$CA$52</f>
        <v>330</v>
      </c>
      <c r="G33" s="37">
        <f t="shared" si="0"/>
        <v>0</v>
      </c>
      <c r="H33" s="35"/>
    </row>
    <row r="34" ht="18" customHeight="1"/>
    <row r="35" spans="6:8" ht="14.25" customHeight="1">
      <c r="F35" s="64" t="str">
        <f>'TW II Prop'!E32</f>
        <v>Probolinggo ,        Juli 2013</v>
      </c>
      <c r="G35" s="64"/>
      <c r="H35" s="64"/>
    </row>
    <row r="36" spans="6:8" ht="15" customHeight="1">
      <c r="F36" s="64" t="str">
        <f>'TW II Prop'!E33</f>
        <v>KEPALA DINAS KESEHATAN</v>
      </c>
      <c r="G36" s="64"/>
      <c r="H36" s="64"/>
    </row>
    <row r="37" spans="6:8" ht="17.25" customHeight="1">
      <c r="F37" s="64" t="str">
        <f>'TW II Prop'!E34</f>
        <v>KABUPATEN PROBOLINGGO</v>
      </c>
      <c r="G37" s="64"/>
      <c r="H37" s="64"/>
    </row>
    <row r="38" spans="6:8" ht="17.25" customHeight="1">
      <c r="F38" s="51"/>
      <c r="G38" s="51"/>
      <c r="H38" s="51"/>
    </row>
    <row r="39" spans="6:8" ht="17.25" customHeight="1">
      <c r="F39" s="51"/>
      <c r="G39" s="51"/>
      <c r="H39" s="51"/>
    </row>
    <row r="40" spans="6:8" ht="15" customHeight="1">
      <c r="F40" s="52"/>
      <c r="G40" s="52"/>
      <c r="H40" s="52"/>
    </row>
    <row r="41" spans="6:8" ht="15" customHeight="1">
      <c r="F41" s="65" t="str">
        <f>'TW II Prop'!E38</f>
        <v>dr. Hj. ENDANG ASTUTI, MM</v>
      </c>
      <c r="G41" s="65"/>
      <c r="H41" s="65"/>
    </row>
    <row r="42" spans="6:8" ht="15" customHeight="1">
      <c r="F42" s="64" t="str">
        <f>'TW II Prop'!E39</f>
        <v>NIP. 19601103 198802 2 001</v>
      </c>
      <c r="G42" s="64"/>
      <c r="H42" s="64"/>
    </row>
    <row r="43" spans="6:8" ht="15" customHeight="1">
      <c r="F43" s="66"/>
      <c r="G43" s="66"/>
      <c r="H43" s="66"/>
    </row>
  </sheetData>
  <sheetProtection/>
  <mergeCells count="26">
    <mergeCell ref="B17:C17"/>
    <mergeCell ref="B18:C18"/>
    <mergeCell ref="B19:C19"/>
    <mergeCell ref="B28:C28"/>
    <mergeCell ref="B30:C30"/>
    <mergeCell ref="B33:C33"/>
    <mergeCell ref="F36:H36"/>
    <mergeCell ref="F37:H37"/>
    <mergeCell ref="F41:H41"/>
    <mergeCell ref="F42:H42"/>
    <mergeCell ref="F43:H43"/>
    <mergeCell ref="B7:C7"/>
    <mergeCell ref="B8:C8"/>
    <mergeCell ref="B10:C10"/>
    <mergeCell ref="B11:C11"/>
    <mergeCell ref="B12:C12"/>
    <mergeCell ref="A1:H1"/>
    <mergeCell ref="A2:H2"/>
    <mergeCell ref="B9:C9"/>
    <mergeCell ref="B31:C31"/>
    <mergeCell ref="B32:C32"/>
    <mergeCell ref="F35:H35"/>
    <mergeCell ref="B13:C13"/>
    <mergeCell ref="B14:C14"/>
    <mergeCell ref="B15:C15"/>
    <mergeCell ref="B16:C16"/>
  </mergeCells>
  <printOptions horizontalCentered="1"/>
  <pageMargins left="0.7874015748031497" right="0.3937007874015748" top="0.5905511811023623" bottom="0.3937007874015748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Kab. Prob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Sintya</dc:creator>
  <cp:keywords/>
  <dc:description/>
  <cp:lastModifiedBy>Administrator</cp:lastModifiedBy>
  <cp:lastPrinted>2013-05-28T07:27:07Z</cp:lastPrinted>
  <dcterms:created xsi:type="dcterms:W3CDTF">2013-05-28T07:15:52Z</dcterms:created>
  <dcterms:modified xsi:type="dcterms:W3CDTF">2013-10-17T07:34:54Z</dcterms:modified>
  <cp:category/>
  <cp:version/>
  <cp:contentType/>
  <cp:contentStatus/>
</cp:coreProperties>
</file>