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PM TW.II" sheetId="1" r:id="rId1"/>
  </sheets>
  <definedNames>
    <definedName name="_xlnm.Print_Area" localSheetId="0">'SPM TW.II'!$A$1:$G$40</definedName>
  </definedNames>
  <calcPr calcId="124519"/>
</workbook>
</file>

<file path=xl/calcChain.xml><?xml version="1.0" encoding="utf-8"?>
<calcChain xmlns="http://schemas.openxmlformats.org/spreadsheetml/2006/main">
  <c r="E11" i="1"/>
  <c r="E8"/>
  <c r="F20"/>
  <c r="F15"/>
  <c r="F30" l="1"/>
  <c r="F29"/>
  <c r="F28"/>
  <c r="F27"/>
  <c r="F25"/>
  <c r="F24"/>
  <c r="F23"/>
  <c r="F22"/>
  <c r="F21"/>
  <c r="F18"/>
  <c r="F16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<sst xmlns="http://schemas.openxmlformats.org/spreadsheetml/2006/main" count="43" uniqueCount="43">
  <si>
    <t>DINKES KABUPATEN : JEMBER</t>
  </si>
  <si>
    <t>NO</t>
  </si>
  <si>
    <t>NAMA INDIKATOR</t>
  </si>
  <si>
    <t>HASIL/ REALISASI (A)</t>
  </si>
  <si>
    <t>TARGET/ SASARAN SETAHUN (B)</t>
  </si>
  <si>
    <t>(A)/(B)        (%)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</si>
  <si>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</si>
  <si>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</si>
  <si>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</si>
  <si>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</si>
  <si>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</si>
  <si>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</si>
  <si>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</si>
  <si>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≥ 95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</si>
  <si>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</si>
  <si>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</si>
  <si>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</si>
  <si>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</si>
  <si>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</si>
  <si>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</si>
  <si>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</si>
  <si>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</si>
  <si>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≥ 2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</si>
  <si>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</si>
  <si>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</si>
  <si>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</si>
  <si>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</si>
  <si>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</si>
  <si>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</si>
  <si>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</si>
  <si>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</si>
  <si>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</si>
  <si>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</si>
  <si>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</si>
  <si>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</si>
  <si>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</si>
  <si>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</si>
  <si>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</si>
  <si>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INDIKATOR KINERJA SPM TAHUN 2013</t>
  </si>
  <si>
    <t>TARGET SPM 2013 (%)</t>
  </si>
  <si>
    <t>≥ 70</t>
  </si>
  <si>
    <t>TRIWULAN                    : II (DUA)</t>
  </si>
  <si>
    <t xml:space="preserve">Jember, 29 Juli 2013   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</si>
</sst>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_);_(@_)"/>
    <numFmt numFmtId="167" formatCode="_-* #,##0_-;\-* #,##0_-;_-* &quot;-&quot;??_-;_-@_-"/>
    <numFmt numFmtId="168" formatCode="_-* #,##0.00_-;\-* #,##0.00_-;_-* &quot;-&quot;_-;_-@_-"/>
  </numFmts>
  <fonts count="9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  <font>
      <sz val="10"/>
      <color rgb="FFFF0000"/>
      <name val="Arial"/>
      <family val="2"/>
    </font>
    <font>
      <sz val="20"/>
      <color rgb="FFFF0000"/>
      <name val="Constantia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166" fontId="4" fillId="0" borderId="4" xfId="1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top" wrapText="1"/>
    </xf>
    <xf numFmtId="164" fontId="4" fillId="0" borderId="4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0" xfId="0" applyFill="1"/>
    <xf numFmtId="164" fontId="4" fillId="2" borderId="4" xfId="1" applyFont="1" applyFill="1" applyBorder="1" applyAlignment="1">
      <alignment horizontal="center" vertical="center"/>
    </xf>
    <xf numFmtId="166" fontId="4" fillId="2" borderId="4" xfId="1" applyNumberFormat="1" applyFont="1" applyFill="1" applyBorder="1" applyAlignment="1">
      <alignment horizontal="right" vertical="center"/>
    </xf>
    <xf numFmtId="164" fontId="4" fillId="2" borderId="4" xfId="1" applyFont="1" applyFill="1" applyBorder="1" applyAlignment="1">
      <alignment horizontal="right" vertical="center"/>
    </xf>
    <xf numFmtId="0" fontId="0" fillId="0" borderId="5" xfId="0" applyBorder="1"/>
    <xf numFmtId="0" fontId="0" fillId="0" borderId="6" xfId="0" applyBorder="1"/>
    <xf numFmtId="0" fontId="4" fillId="0" borderId="4" xfId="0" applyFont="1" applyBorder="1"/>
    <xf numFmtId="164" fontId="0" fillId="0" borderId="0" xfId="0" applyNumberFormat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164" fontId="4" fillId="0" borderId="4" xfId="1" quotePrefix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164" fontId="7" fillId="2" borderId="4" xfId="1" applyFont="1" applyFill="1" applyBorder="1" applyAlignment="1">
      <alignment horizontal="center" vertical="center"/>
    </xf>
    <xf numFmtId="167" fontId="0" fillId="0" borderId="0" xfId="2" applyNumberFormat="1" applyFont="1"/>
    <xf numFmtId="167" fontId="0" fillId="0" borderId="0" xfId="2" applyNumberFormat="1" applyFont="1" applyFill="1"/>
    <xf numFmtId="166" fontId="4" fillId="0" borderId="4" xfId="1" applyNumberFormat="1" applyFont="1" applyFill="1" applyBorder="1" applyAlignment="1">
      <alignment horizontal="right" vertical="center"/>
    </xf>
    <xf numFmtId="164" fontId="4" fillId="0" borderId="4" xfId="1" applyNumberFormat="1" applyFont="1" applyFill="1" applyBorder="1" applyAlignment="1">
      <alignment horizontal="right" vertical="center"/>
    </xf>
    <xf numFmtId="168" fontId="4" fillId="0" borderId="4" xfId="1" applyNumberFormat="1" applyFont="1" applyFill="1" applyBorder="1" applyAlignment="1">
      <alignment horizontal="right" vertical="center"/>
    </xf>
    <xf numFmtId="166" fontId="4" fillId="0" borderId="4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right" vertical="center"/>
    </xf>
    <xf numFmtId="164" fontId="4" fillId="0" borderId="4" xfId="1" applyFont="1" applyFill="1" applyBorder="1" applyAlignment="1">
      <alignment horizontal="center" vertical="top"/>
    </xf>
    <xf numFmtId="41" fontId="4" fillId="0" borderId="4" xfId="1" applyNumberFormat="1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center" vertical="top"/>
    </xf>
    <xf numFmtId="164" fontId="4" fillId="0" borderId="4" xfId="1" quotePrefix="1" applyFont="1" applyFill="1" applyBorder="1" applyAlignment="1">
      <alignment horizontal="center" vertical="top"/>
    </xf>
    <xf numFmtId="164" fontId="4" fillId="0" borderId="4" xfId="1" applyNumberFormat="1" applyFont="1" applyFill="1" applyBorder="1" applyAlignment="1">
      <alignment horizontal="right" vertical="top"/>
    </xf>
    <xf numFmtId="0" fontId="3" fillId="0" borderId="4" xfId="0" applyFont="1" applyBorder="1" applyAlignment="1">
      <alignment horizontal="center" vertical="top"/>
    </xf>
    <xf numFmtId="0" fontId="8" fillId="0" borderId="0" xfId="0" applyFont="1" applyAlignment="1">
      <alignment horizontal="center" readingOrder="1"/>
    </xf>
    <xf numFmtId="164" fontId="1" fillId="0" borderId="4" xfId="1" applyFont="1" applyFill="1" applyBorder="1" applyAlignment="1">
      <alignment horizontal="center" vertical="center"/>
    </xf>
    <xf numFmtId="166" fontId="4" fillId="0" borderId="4" xfId="1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2" fontId="4" fillId="0" borderId="4" xfId="1" applyNumberFormat="1" applyFont="1" applyFill="1" applyBorder="1" applyAlignment="1">
      <alignment horizontal="right" vertical="center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32</xdr:row>
      <xdr:rowOff>0</xdr:rowOff>
    </xdr:from>
    <xdr:to>
      <xdr:col>7</xdr:col>
      <xdr:colOff>360707</xdr:colOff>
      <xdr:row>40</xdr:row>
      <xdr:rowOff>81997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24425" y="6962775"/>
          <a:ext cx="2999132" cy="1691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id-ID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KEPALA DINAS KESEHATAN</a:t>
          </a:r>
          <a:endParaRPr lang="id-ID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id-ID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KABUPATEN JEMBER</a:t>
          </a:r>
        </a:p>
        <a:p>
          <a:pPr algn="ctr" rtl="1">
            <a:defRPr sz="1000"/>
          </a:pPr>
          <a:endParaRPr lang="id-ID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id-ID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id-ID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id-ID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id-ID" sz="1000" b="1" i="0" u="sng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dr. </a:t>
          </a:r>
          <a:r>
            <a:rPr lang="en-US" sz="1000" b="1" i="0" u="sng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id-ID" sz="1000" b="1" i="0" u="sng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BAMBANG SUWARTONO, MM</a:t>
          </a:r>
          <a:r>
            <a:rPr lang="id-ID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</a:p>
        <a:p>
          <a:pPr algn="ctr" rtl="1">
            <a:defRPr sz="1000"/>
          </a:pPr>
          <a:r>
            <a:rPr lang="id-ID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Pembina Tk. I</a:t>
          </a:r>
        </a:p>
        <a:p>
          <a:pPr algn="ctr" rtl="1">
            <a:defRPr sz="1000"/>
          </a:pPr>
          <a:r>
            <a:rPr lang="id-ID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NIP. 19570202 198211 1 002</a:t>
          </a: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28" sqref="D28"/>
    </sheetView>
  </sheetViews>
  <sheetFormatPr defaultRowHeight="12.75"/>
  <cols>
    <col min="1" max="1" width="3.710937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6" max="6" width="9.5703125" style="28" bestFit="1" customWidth="1"/>
    <col min="7" max="7" width="8.85546875" customWidth="1"/>
    <col min="8" max="8" width="11.28515625" bestFit="1" customWidth="1"/>
    <col min="9" max="9" width="13.42578125" bestFit="1" customWidth="1"/>
  </cols>
  <sheetData>
    <row r="1" spans="1:9" ht="19.5" customHeight="1">
      <c r="A1" s="54" t="s">
        <v>38</v>
      </c>
      <c r="B1" s="54"/>
      <c r="C1" s="54"/>
      <c r="D1" s="54"/>
      <c r="E1" s="54"/>
      <c r="F1" s="54"/>
      <c r="G1" s="54"/>
    </row>
    <row r="2" spans="1:9" ht="13.5" customHeight="1">
      <c r="A2" s="55"/>
      <c r="B2" s="55"/>
      <c r="C2" s="55"/>
      <c r="D2" s="55"/>
      <c r="E2" s="55"/>
      <c r="F2" s="55"/>
      <c r="G2" s="55"/>
    </row>
    <row r="3" spans="1:9" ht="18">
      <c r="A3" s="1" t="s">
        <v>0</v>
      </c>
      <c r="B3" s="2"/>
      <c r="C3" s="2"/>
      <c r="D3" s="2"/>
      <c r="E3" s="2"/>
      <c r="F3" s="3"/>
      <c r="G3" s="2"/>
    </row>
    <row r="4" spans="1:9" ht="18">
      <c r="A4" s="1" t="s">
        <v>41</v>
      </c>
      <c r="B4" s="2"/>
      <c r="C4" s="2"/>
      <c r="D4" s="2"/>
      <c r="E4" s="2"/>
      <c r="F4" s="3"/>
      <c r="G4" s="2"/>
    </row>
    <row r="5" spans="1:9" ht="13.5" customHeight="1">
      <c r="A5" s="2"/>
      <c r="B5" s="2"/>
      <c r="C5" s="2"/>
      <c r="D5" s="2"/>
      <c r="E5" s="2"/>
      <c r="F5" s="3"/>
      <c r="G5" s="2"/>
    </row>
    <row r="6" spans="1:9" ht="38.25" customHeight="1">
      <c r="A6" s="4" t="s">
        <v>1</v>
      </c>
      <c r="B6" s="5"/>
      <c r="C6" s="6" t="s">
        <v>2</v>
      </c>
      <c r="D6" s="4" t="s">
        <v>3</v>
      </c>
      <c r="E6" s="7" t="s">
        <v>4</v>
      </c>
      <c r="F6" s="4" t="s">
        <v>5</v>
      </c>
      <c r="G6" s="8" t="s">
        <v>39</v>
      </c>
    </row>
    <row r="7" spans="1:9" ht="15" customHeight="1">
      <c r="A7" s="9">
        <v>1</v>
      </c>
      <c r="B7" s="10" t="s">
        <v>6</v>
      </c>
      <c r="C7" s="10"/>
      <c r="D7" s="13">
        <v>15476</v>
      </c>
      <c r="E7" s="13">
        <v>44047</v>
      </c>
      <c r="F7" s="35">
        <f>D7/E7*100</f>
        <v>35.135196494653435</v>
      </c>
      <c r="G7" s="39">
        <v>93</v>
      </c>
      <c r="H7" s="33"/>
      <c r="I7" s="33"/>
    </row>
    <row r="8" spans="1:9" ht="15" customHeight="1">
      <c r="A8" s="9">
        <v>2</v>
      </c>
      <c r="B8" s="10" t="s">
        <v>7</v>
      </c>
      <c r="C8" s="10"/>
      <c r="D8" s="13">
        <v>3499</v>
      </c>
      <c r="E8" s="13">
        <f>20%*E7</f>
        <v>8809.4</v>
      </c>
      <c r="F8" s="35">
        <f t="shared" ref="F8:F18" si="0">D8/E8*100</f>
        <v>39.718936590460189</v>
      </c>
      <c r="G8" s="39">
        <v>80</v>
      </c>
      <c r="H8" s="33"/>
      <c r="I8" s="33"/>
    </row>
    <row r="9" spans="1:9" ht="27" customHeight="1">
      <c r="A9" s="12">
        <v>3</v>
      </c>
      <c r="B9" s="56" t="s">
        <v>8</v>
      </c>
      <c r="C9" s="57"/>
      <c r="D9" s="42">
        <v>17915</v>
      </c>
      <c r="E9" s="42">
        <v>42045</v>
      </c>
      <c r="F9" s="50">
        <f t="shared" si="0"/>
        <v>42.609109287667977</v>
      </c>
      <c r="G9" s="44">
        <v>94</v>
      </c>
      <c r="H9" s="33"/>
      <c r="I9" s="33"/>
    </row>
    <row r="10" spans="1:9" ht="15" customHeight="1">
      <c r="A10" s="9">
        <v>4</v>
      </c>
      <c r="B10" s="10" t="s">
        <v>9</v>
      </c>
      <c r="C10" s="10"/>
      <c r="D10" s="13">
        <v>17268</v>
      </c>
      <c r="E10" s="13">
        <v>42045</v>
      </c>
      <c r="F10" s="35">
        <f t="shared" si="0"/>
        <v>41.070281840884768</v>
      </c>
      <c r="G10" s="39">
        <v>95</v>
      </c>
      <c r="H10" s="33"/>
      <c r="I10" s="33"/>
    </row>
    <row r="11" spans="1:9" ht="15" customHeight="1">
      <c r="A11" s="9">
        <v>5</v>
      </c>
      <c r="B11" s="10" t="s">
        <v>10</v>
      </c>
      <c r="C11" s="10"/>
      <c r="D11" s="13">
        <v>1945</v>
      </c>
      <c r="E11" s="13">
        <f>15%*E12</f>
        <v>5714.55</v>
      </c>
      <c r="F11" s="35">
        <f t="shared" si="0"/>
        <v>34.035925838429968</v>
      </c>
      <c r="G11" s="39">
        <v>77</v>
      </c>
      <c r="H11" s="33"/>
      <c r="I11" s="33"/>
    </row>
    <row r="12" spans="1:9" ht="15" customHeight="1">
      <c r="A12" s="9">
        <v>6</v>
      </c>
      <c r="B12" s="10" t="s">
        <v>11</v>
      </c>
      <c r="C12" s="10"/>
      <c r="D12" s="13">
        <v>17164</v>
      </c>
      <c r="E12" s="13">
        <v>38097</v>
      </c>
      <c r="F12" s="35">
        <f t="shared" si="0"/>
        <v>45.053416279497071</v>
      </c>
      <c r="G12" s="39">
        <v>90</v>
      </c>
      <c r="H12" s="33"/>
      <c r="I12" s="33"/>
    </row>
    <row r="13" spans="1:9" ht="15" customHeight="1">
      <c r="A13" s="9">
        <v>7</v>
      </c>
      <c r="B13" s="10" t="s">
        <v>12</v>
      </c>
      <c r="C13" s="10"/>
      <c r="D13" s="41">
        <v>3</v>
      </c>
      <c r="E13" s="13">
        <v>248</v>
      </c>
      <c r="F13" s="60">
        <f t="shared" si="0"/>
        <v>1.2096774193548387</v>
      </c>
      <c r="G13" s="39" t="s">
        <v>13</v>
      </c>
      <c r="H13" s="33"/>
      <c r="I13" s="33"/>
    </row>
    <row r="14" spans="1:9" ht="15" customHeight="1">
      <c r="A14" s="9">
        <v>8</v>
      </c>
      <c r="B14" s="10" t="s">
        <v>14</v>
      </c>
      <c r="C14" s="10"/>
      <c r="D14" s="13">
        <v>52488</v>
      </c>
      <c r="E14" s="13">
        <v>158421</v>
      </c>
      <c r="F14" s="35">
        <f t="shared" si="0"/>
        <v>33.131971140189748</v>
      </c>
      <c r="G14" s="39">
        <v>85</v>
      </c>
      <c r="H14" s="33"/>
      <c r="I14" s="33"/>
    </row>
    <row r="15" spans="1:9" s="16" customFormat="1" ht="15" customHeight="1">
      <c r="A15" s="14">
        <v>9</v>
      </c>
      <c r="B15" s="15" t="s">
        <v>15</v>
      </c>
      <c r="C15" s="15"/>
      <c r="D15" s="13">
        <v>2525.3999999999996</v>
      </c>
      <c r="E15" s="13">
        <v>8608</v>
      </c>
      <c r="F15" s="35">
        <f t="shared" si="0"/>
        <v>29.337825278810403</v>
      </c>
      <c r="G15" s="39">
        <v>100</v>
      </c>
      <c r="H15" s="34"/>
      <c r="I15" s="33"/>
    </row>
    <row r="16" spans="1:9" s="16" customFormat="1" ht="15" customHeight="1">
      <c r="A16" s="14">
        <v>10</v>
      </c>
      <c r="B16" s="15" t="s">
        <v>16</v>
      </c>
      <c r="C16" s="15"/>
      <c r="D16" s="13">
        <v>240</v>
      </c>
      <c r="E16" s="49">
        <v>240</v>
      </c>
      <c r="F16" s="36">
        <f t="shared" si="0"/>
        <v>100</v>
      </c>
      <c r="G16" s="39">
        <v>100</v>
      </c>
      <c r="H16" s="34"/>
      <c r="I16" s="33"/>
    </row>
    <row r="17" spans="1:10" s="16" customFormat="1" ht="15" customHeight="1">
      <c r="A17" s="14">
        <v>11</v>
      </c>
      <c r="B17" s="15" t="s">
        <v>17</v>
      </c>
      <c r="C17" s="15"/>
      <c r="D17" s="13">
        <v>0</v>
      </c>
      <c r="E17" s="13">
        <v>0</v>
      </c>
      <c r="F17" s="37">
        <v>0</v>
      </c>
      <c r="G17" s="39">
        <v>100</v>
      </c>
      <c r="H17" s="34"/>
      <c r="I17" s="33"/>
    </row>
    <row r="18" spans="1:10" ht="15" customHeight="1">
      <c r="A18" s="9">
        <v>12</v>
      </c>
      <c r="B18" s="10" t="s">
        <v>18</v>
      </c>
      <c r="C18" s="10"/>
      <c r="D18" s="13">
        <v>363749</v>
      </c>
      <c r="E18" s="13">
        <v>513814</v>
      </c>
      <c r="F18" s="35">
        <f t="shared" si="0"/>
        <v>70.793905965972129</v>
      </c>
      <c r="G18" s="39" t="s">
        <v>40</v>
      </c>
      <c r="H18" s="33"/>
      <c r="I18" s="33"/>
      <c r="J18" s="23"/>
    </row>
    <row r="19" spans="1:10" ht="15" customHeight="1">
      <c r="A19" s="9">
        <v>13</v>
      </c>
      <c r="B19" s="10" t="s">
        <v>19</v>
      </c>
      <c r="C19" s="10"/>
      <c r="D19" s="32"/>
      <c r="E19" s="17"/>
      <c r="F19" s="18"/>
      <c r="G19" s="19"/>
      <c r="H19" s="33"/>
      <c r="I19" s="33"/>
    </row>
    <row r="20" spans="1:10" ht="15" customHeight="1">
      <c r="A20" s="9"/>
      <c r="B20" s="20" t="s">
        <v>20</v>
      </c>
      <c r="C20" s="21" t="s">
        <v>21</v>
      </c>
      <c r="D20" s="13">
        <v>2</v>
      </c>
      <c r="E20" s="13">
        <v>578405</v>
      </c>
      <c r="F20" s="38">
        <f>D20/E20*100000</f>
        <v>0.34577847701869796</v>
      </c>
      <c r="G20" s="39" t="s">
        <v>22</v>
      </c>
      <c r="H20" s="33"/>
      <c r="I20" s="33"/>
    </row>
    <row r="21" spans="1:10" ht="15" customHeight="1">
      <c r="A21" s="9"/>
      <c r="B21" s="20" t="s">
        <v>23</v>
      </c>
      <c r="C21" s="21" t="s">
        <v>24</v>
      </c>
      <c r="D21" s="13">
        <v>1742</v>
      </c>
      <c r="E21" s="13">
        <v>17687</v>
      </c>
      <c r="F21" s="35">
        <f t="shared" ref="F21:F30" si="1">D21/E21*100</f>
        <v>9.849041669022446</v>
      </c>
      <c r="G21" s="39">
        <v>90</v>
      </c>
      <c r="H21" s="33"/>
      <c r="I21" s="48"/>
    </row>
    <row r="22" spans="1:10" ht="15" customHeight="1">
      <c r="A22" s="9"/>
      <c r="B22" s="20" t="s">
        <v>25</v>
      </c>
      <c r="C22" s="21" t="s">
        <v>26</v>
      </c>
      <c r="D22" s="13">
        <v>931</v>
      </c>
      <c r="E22" s="13">
        <v>2542</v>
      </c>
      <c r="F22" s="35">
        <f t="shared" si="1"/>
        <v>36.624704956726987</v>
      </c>
      <c r="G22" s="39">
        <v>80</v>
      </c>
      <c r="H22" s="33"/>
      <c r="I22" s="33"/>
    </row>
    <row r="23" spans="1:10" ht="15" customHeight="1">
      <c r="A23" s="9"/>
      <c r="B23" s="20" t="s">
        <v>27</v>
      </c>
      <c r="C23" s="21" t="s">
        <v>28</v>
      </c>
      <c r="D23" s="13">
        <v>700</v>
      </c>
      <c r="E23" s="13">
        <v>700</v>
      </c>
      <c r="F23" s="36">
        <f t="shared" si="1"/>
        <v>100</v>
      </c>
      <c r="G23" s="39">
        <v>100</v>
      </c>
      <c r="H23" s="33"/>
      <c r="I23" s="33"/>
    </row>
    <row r="24" spans="1:10" ht="15" customHeight="1">
      <c r="A24" s="9"/>
      <c r="B24" s="20" t="s">
        <v>29</v>
      </c>
      <c r="C24" s="21" t="s">
        <v>30</v>
      </c>
      <c r="D24" s="13">
        <v>26172</v>
      </c>
      <c r="E24" s="13">
        <v>50835</v>
      </c>
      <c r="F24" s="35">
        <f t="shared" si="1"/>
        <v>51.484213632339923</v>
      </c>
      <c r="G24" s="39">
        <v>100</v>
      </c>
      <c r="H24" s="33"/>
      <c r="I24" s="33"/>
    </row>
    <row r="25" spans="1:10" ht="15" customHeight="1">
      <c r="A25" s="9">
        <v>14</v>
      </c>
      <c r="B25" s="22" t="s">
        <v>31</v>
      </c>
      <c r="C25" s="10"/>
      <c r="D25" s="13">
        <v>62670</v>
      </c>
      <c r="E25" s="13">
        <v>695360</v>
      </c>
      <c r="F25" s="35">
        <f t="shared" si="1"/>
        <v>9.0125977910722508</v>
      </c>
      <c r="G25" s="39">
        <v>100</v>
      </c>
      <c r="H25" s="33"/>
      <c r="I25" s="33"/>
    </row>
    <row r="26" spans="1:10" ht="15" customHeight="1">
      <c r="A26" s="24"/>
      <c r="B26" s="25" t="s">
        <v>32</v>
      </c>
      <c r="C26" s="26" t="s">
        <v>33</v>
      </c>
      <c r="D26" s="17"/>
      <c r="E26" s="17"/>
      <c r="F26" s="17"/>
      <c r="G26" s="17"/>
      <c r="H26" s="33"/>
      <c r="I26" s="33"/>
    </row>
    <row r="27" spans="1:10" ht="15" customHeight="1">
      <c r="A27" s="9">
        <v>15</v>
      </c>
      <c r="B27" s="10" t="s">
        <v>34</v>
      </c>
      <c r="C27" s="10"/>
      <c r="D27" s="13">
        <v>584</v>
      </c>
      <c r="E27" s="13">
        <v>695360</v>
      </c>
      <c r="F27" s="35">
        <f t="shared" si="1"/>
        <v>8.3985273815002301E-2</v>
      </c>
      <c r="G27" s="39">
        <v>100</v>
      </c>
      <c r="H27" s="33"/>
      <c r="I27" s="33"/>
    </row>
    <row r="28" spans="1:10" ht="27" customHeight="1">
      <c r="A28" s="12">
        <v>16</v>
      </c>
      <c r="B28" s="58" t="s">
        <v>35</v>
      </c>
      <c r="C28" s="59"/>
      <c r="D28" s="42">
        <v>9</v>
      </c>
      <c r="E28" s="42">
        <v>9</v>
      </c>
      <c r="F28" s="43">
        <f t="shared" si="1"/>
        <v>100</v>
      </c>
      <c r="G28" s="44">
        <v>95</v>
      </c>
      <c r="H28" s="33"/>
      <c r="I28" s="33"/>
    </row>
    <row r="29" spans="1:10" ht="25.5" customHeight="1">
      <c r="A29" s="12">
        <v>17</v>
      </c>
      <c r="B29" s="56" t="s">
        <v>36</v>
      </c>
      <c r="C29" s="57"/>
      <c r="D29" s="42">
        <v>21</v>
      </c>
      <c r="E29" s="45">
        <v>21</v>
      </c>
      <c r="F29" s="46">
        <f t="shared" si="1"/>
        <v>100</v>
      </c>
      <c r="G29" s="47">
        <v>100</v>
      </c>
      <c r="H29" s="33"/>
      <c r="I29" s="33"/>
    </row>
    <row r="30" spans="1:10" ht="15.75" customHeight="1">
      <c r="A30" s="9">
        <v>18</v>
      </c>
      <c r="B30" s="10" t="s">
        <v>37</v>
      </c>
      <c r="C30" s="10"/>
      <c r="D30" s="13">
        <v>243</v>
      </c>
      <c r="E30" s="27">
        <v>248</v>
      </c>
      <c r="F30" s="11">
        <f t="shared" si="1"/>
        <v>97.983870967741936</v>
      </c>
      <c r="G30" s="40">
        <v>60</v>
      </c>
      <c r="H30" s="33"/>
      <c r="I30" s="33"/>
    </row>
    <row r="31" spans="1:10" ht="18" customHeight="1"/>
    <row r="32" spans="1:10" ht="14.25" customHeight="1">
      <c r="D32" s="16"/>
      <c r="E32" s="53" t="s">
        <v>42</v>
      </c>
      <c r="F32" s="53"/>
      <c r="G32" s="53"/>
    </row>
    <row r="33" spans="4:7" ht="15" customHeight="1">
      <c r="D33" s="16"/>
      <c r="E33" s="51"/>
      <c r="F33" s="51"/>
      <c r="G33" s="51"/>
    </row>
    <row r="34" spans="4:7" ht="17.25" customHeight="1">
      <c r="D34" s="16"/>
      <c r="E34" s="51"/>
      <c r="F34" s="51"/>
      <c r="G34" s="51"/>
    </row>
    <row r="35" spans="4:7" ht="17.25" customHeight="1">
      <c r="D35" s="16"/>
      <c r="E35" s="29"/>
      <c r="F35" s="30"/>
      <c r="G35" s="29"/>
    </row>
    <row r="36" spans="4:7" ht="17.25" customHeight="1">
      <c r="D36" s="16"/>
      <c r="E36" s="29"/>
      <c r="F36" s="30"/>
      <c r="G36" s="29"/>
    </row>
    <row r="37" spans="4:7" ht="15" customHeight="1">
      <c r="D37" s="16"/>
      <c r="E37" s="31"/>
      <c r="F37" s="30"/>
      <c r="G37" s="31"/>
    </row>
    <row r="38" spans="4:7" ht="15" customHeight="1">
      <c r="D38" s="16"/>
      <c r="E38" s="52"/>
      <c r="F38" s="52"/>
      <c r="G38" s="52"/>
    </row>
    <row r="39" spans="4:7" ht="15" customHeight="1">
      <c r="D39" s="16"/>
      <c r="E39" s="51"/>
      <c r="F39" s="51"/>
      <c r="G39" s="51"/>
    </row>
    <row r="40" spans="4:7" ht="15" customHeight="1">
      <c r="D40" s="16"/>
      <c r="E40" s="51"/>
      <c r="F40" s="51"/>
      <c r="G40" s="51"/>
    </row>
  </sheetData>
  <mergeCells count="11">
    <mergeCell ref="E32:G32"/>
    <mergeCell ref="A1:G1"/>
    <mergeCell ref="A2:G2"/>
    <mergeCell ref="B9:C9"/>
    <mergeCell ref="B28:C28"/>
    <mergeCell ref="B29:C29"/>
    <mergeCell ref="E33:G33"/>
    <mergeCell ref="E34:G34"/>
    <mergeCell ref="E38:G38"/>
    <mergeCell ref="E39:G39"/>
    <mergeCell ref="E40:G40"/>
  </mergeCells>
  <printOptions horizontalCentered="1"/>
  <pageMargins left="0.39370078740157483" right="0.39370078740157483" top="0.39370078740157483" bottom="0.39370078740157483" header="0.35433070866141736" footer="0.31496062992125984"/>
  <pageSetup paperSize="256" scale="85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SPM TW.II</vt:lpstr>
      <vt:lpstr>'SPM TW.II'!Print_Area</vt:lpstr>
    </vt:vector>
  </TitlesOfParts>
  <Company>DINKES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</dc:creator>
  <cp:lastModifiedBy>DIAN</cp:lastModifiedBy>
  <cp:lastPrinted>2013-08-19T01:59:34Z</cp:lastPrinted>
  <dcterms:created xsi:type="dcterms:W3CDTF">2012-07-25T03:28:35Z</dcterms:created>
  <dcterms:modified xsi:type="dcterms:W3CDTF">2013-08-19T01:59:39Z</dcterms:modified>
</cp:coreProperties>
</file>