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MAIL-TB 2" sheetId="1" r:id="rId1"/>
    <sheet name="EMAIL-TB 1" sheetId="2" r:id="rId2"/>
    <sheet name="EMAIL-TB 4" sheetId="3" r:id="rId3"/>
  </sheets>
  <definedNames>
    <definedName name="_xlnm.Print_Area" localSheetId="1">'EMAIL-TB 1'!$A$3:$F$41</definedName>
    <definedName name="_xlnm.Print_Area" localSheetId="0">'EMAIL-TB 2'!$A$3:$F$41</definedName>
    <definedName name="_xlnm.Print_Area" localSheetId="2">'EMAIL-TB 4'!$A$3:$F$41</definedName>
  </definedNames>
  <calcPr fullCalcOnLoad="1"/>
</workbook>
</file>

<file path=xl/sharedStrings.xml><?xml version="1.0" encoding="utf-8"?>
<sst xmlns="http://schemas.openxmlformats.org/spreadsheetml/2006/main" count="117" uniqueCount="44">
  <si>
    <t xml:space="preserve">  INDIKATOR  KINERJA SPM TAHUN 2012</t>
  </si>
  <si>
    <t>BIDANG KESEHATAN</t>
  </si>
  <si>
    <t>(SESUAI PERMENKES No. 741 /Menkes/Per/VII/2008)</t>
  </si>
  <si>
    <t>DINAS KESEHATAN KABUPATEN PACITAN</t>
  </si>
  <si>
    <t>TRIBULAN IV TAHUN 2012</t>
  </si>
  <si>
    <t>NO</t>
  </si>
  <si>
    <t>NAMA INDIKATOR KINERJA</t>
  </si>
  <si>
    <t>HASIL / REALISASI (A)</t>
  </si>
  <si>
    <t>TARGET/ SASARAN SETAHUN (B)</t>
  </si>
  <si>
    <t>(A)/(B) ( %)</t>
  </si>
  <si>
    <t>KETERANGAN</t>
  </si>
  <si>
    <t>Cakupan Kunjungan Ibu Hamil K4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</si>
  <si>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</si>
  <si>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</si>
  <si>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</si>
  <si>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dg komplikasi yg ditangani</t>
  </si>
  <si>
    <t>Cakupan Kunjungan Bayi</t>
  </si>
  <si>
    <t>Cakupan Desa/Kelurahan UCI</t>
  </si>
  <si>
    <t>Cakupan Pelayanan Anak Balita</t>
  </si>
  <si>
    <t>Cakupan pemberian MP-ASI pada anak usia 6 – 24  bulan keluarga miskin</t>
  </si>
  <si>
    <t>Cakupan Balita Gizi Buruk Mendapat Perawatan</t>
  </si>
  <si>
    <t>Cakupan Penjaringan Kesehatan siswa SD dan setingkat</t>
  </si>
  <si>
    <t xml:space="preserve">Cakupan Peserta KB Aktif </t>
  </si>
  <si>
    <t>a  AFP rate per 100.000 penduduk &lt; 15 Th</t>
  </si>
  <si>
    <t xml:space="preserve">b  Penemuan Penderita Pneumonia Balita </t>
  </si>
  <si>
    <t>c Penemuan pasien baru TB BTA+</t>
  </si>
  <si>
    <t>d Penderita DBD yang ditangani</t>
  </si>
  <si>
    <t>e  Penemuan Penderita Diare yang ditangani</t>
  </si>
  <si>
    <t>Cakupan Pelayanan Kesehatan Dasar Pasien Masyarakat Miskin</t>
  </si>
  <si>
    <t xml:space="preserve">Cakupan Pelayanan Kesehatan Rujukan Pasien Masyarakat Miskin  </t>
  </si>
  <si>
    <t>Cakupan Pelayanan Gawat Darurat Level 1 yang harus di berikan  Sarkes ( RS ) di Kab / Kota</t>
  </si>
  <si>
    <t>Cakupan Desa / Kelurahan mengalami KLB yang dilakukan PE &lt; 24 Jam</t>
  </si>
  <si>
    <t>Cakupan Desa Siaga Aktif</t>
  </si>
  <si>
    <t xml:space="preserve">         </t>
  </si>
  <si>
    <t>An. KEPALA DINAS KESEHATAN</t>
  </si>
  <si>
    <t>KABUPATEN PACITAN</t>
  </si>
  <si>
    <t>Sekretaris</t>
  </si>
  <si>
    <t>dr. IMAN DARMAWAN, M.Kes</t>
  </si>
  <si>
    <t>NIP. 19711112 200212 1 007</t>
  </si>
  <si>
    <t>TRIBULAN I TAHUN 2013</t>
  </si>
  <si>
    <t xml:space="preserve">  INDIKATOR  KINERJA SPM TAHUN 2013</t>
  </si>
  <si>
    <t>TRIBULAN II TAHUN 2013</t>
  </si>
  <si>
    <t>HADI SUYONO, S.Sos</t>
  </si>
  <si>
    <t>NIP. 19590214 198112 1 004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</si>
</sst>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&quot;$&quot;#,##0.00_);[Red]\(&quot;$&quot;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6" fillId="0" borderId="12" xfId="70" applyFont="1" applyBorder="1" applyAlignment="1">
      <alignment vertical="center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41" fontId="0" fillId="0" borderId="12" xfId="44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14" xfId="77" applyFont="1" applyBorder="1" applyAlignment="1">
      <alignment horizontal="center" vertical="center" wrapText="1"/>
    </xf>
    <xf numFmtId="9" fontId="4" fillId="0" borderId="13" xfId="77" applyFont="1" applyBorder="1" applyAlignment="1">
      <alignment horizontal="center" vertical="center" wrapText="1"/>
    </xf>
    <xf numFmtId="9" fontId="0" fillId="0" borderId="14" xfId="77" applyFont="1" applyBorder="1" applyAlignment="1">
      <alignment horizontal="center" vertical="center" wrapText="1"/>
    </xf>
    <xf numFmtId="9" fontId="0" fillId="0" borderId="13" xfId="77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2" xfId="49"/>
    <cellStyle name="Comma 3" xfId="50"/>
    <cellStyle name="Comma 4" xfId="51"/>
    <cellStyle name="Comma 5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ares [0]_Well Timing" xfId="65"/>
    <cellStyle name="Millares_Well Timing" xfId="66"/>
    <cellStyle name="Moneda [0]_Well Timing" xfId="67"/>
    <cellStyle name="Moneda_Well Timing" xfId="68"/>
    <cellStyle name="Neutral" xfId="69"/>
    <cellStyle name="Normal 2" xfId="70"/>
    <cellStyle name="Normal 3" xfId="71"/>
    <cellStyle name="Normal 4" xfId="72"/>
    <cellStyle name="Normal 5" xfId="73"/>
    <cellStyle name="Note" xfId="74"/>
    <cellStyle name="Output" xfId="75"/>
    <cellStyle name="Percent" xfId="76"/>
    <cellStyle name="Percent 2" xfId="77"/>
    <cellStyle name="Percent 3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zoomScalePageLayoutView="0" workbookViewId="0" topLeftCell="A19">
      <selection activeCell="C33" sqref="C33"/>
    </sheetView>
  </sheetViews>
  <sheetFormatPr defaultColWidth="9.140625" defaultRowHeight="12.75"/>
  <cols>
    <col min="1" max="1" width="6.7109375" style="0" customWidth="1"/>
    <col min="2" max="2" width="45.421875" style="0" customWidth="1"/>
    <col min="3" max="3" width="13.140625" style="0" customWidth="1"/>
    <col min="4" max="4" width="16.00390625" style="0" customWidth="1"/>
    <col min="5" max="5" width="12.7109375" style="0" customWidth="1"/>
    <col min="6" max="6" width="14.8515625" style="0" customWidth="1"/>
  </cols>
  <sheetData>
    <row r="3" spans="1:6" ht="20.25">
      <c r="A3" s="28" t="s">
        <v>40</v>
      </c>
      <c r="B3" s="28"/>
      <c r="C3" s="28"/>
      <c r="D3" s="28"/>
      <c r="E3" s="28"/>
      <c r="F3" s="28"/>
    </row>
    <row r="4" spans="1:6" ht="20.25">
      <c r="A4" s="28" t="s">
        <v>1</v>
      </c>
      <c r="B4" s="28"/>
      <c r="C4" s="28"/>
      <c r="D4" s="28"/>
      <c r="E4" s="28"/>
      <c r="F4" s="28"/>
    </row>
    <row r="5" spans="1:6" ht="15.75">
      <c r="A5" s="26" t="s">
        <v>2</v>
      </c>
      <c r="B5" s="26"/>
      <c r="C5" s="26"/>
      <c r="D5" s="26"/>
      <c r="E5" s="26"/>
      <c r="F5" s="26"/>
    </row>
    <row r="6" spans="1:6" ht="30" customHeight="1">
      <c r="A6" s="2" t="s">
        <v>3</v>
      </c>
      <c r="B6" s="3"/>
      <c r="C6" s="3"/>
      <c r="D6" s="3"/>
      <c r="E6" s="3"/>
      <c r="F6" s="3"/>
    </row>
    <row r="7" spans="1:6" ht="15.75">
      <c r="A7" s="4" t="s">
        <v>41</v>
      </c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24" customHeight="1">
      <c r="A9" s="29" t="s">
        <v>5</v>
      </c>
      <c r="B9" s="29" t="s">
        <v>6</v>
      </c>
      <c r="C9" s="29" t="s">
        <v>7</v>
      </c>
      <c r="D9" s="29" t="s">
        <v>8</v>
      </c>
      <c r="E9" s="29" t="s">
        <v>9</v>
      </c>
      <c r="F9" s="31" t="s">
        <v>10</v>
      </c>
    </row>
    <row r="10" spans="1:6" ht="22.5" customHeight="1">
      <c r="A10" s="30"/>
      <c r="B10" s="30"/>
      <c r="C10" s="30"/>
      <c r="D10" s="30"/>
      <c r="E10" s="30"/>
      <c r="F10" s="32"/>
    </row>
    <row r="11" spans="1:6" ht="21" customHeight="1">
      <c r="A11" s="5">
        <v>1</v>
      </c>
      <c r="B11" s="6" t="s">
        <v>11</v>
      </c>
      <c r="C11" s="7">
        <v>3319</v>
      </c>
      <c r="D11" s="8">
        <v>8269</v>
      </c>
      <c r="E11" s="9">
        <f aca="true" t="shared" si="0" ref="E11:E32">C11/D11%</f>
        <v>40.13786431249244</v>
      </c>
      <c r="F11" s="10"/>
    </row>
    <row r="12" spans="1:6" ht="30.75" customHeight="1">
      <c r="A12" s="11">
        <v>2</v>
      </c>
      <c r="B12" s="12" t="s">
        <v>12</v>
      </c>
      <c r="C12" s="13">
        <v>894</v>
      </c>
      <c r="D12" s="8">
        <v>1654</v>
      </c>
      <c r="E12" s="9">
        <f t="shared" si="0"/>
        <v>54.05078597339783</v>
      </c>
      <c r="F12" s="10"/>
    </row>
    <row r="13" spans="1:6" ht="32.25" customHeight="1">
      <c r="A13" s="14">
        <v>3</v>
      </c>
      <c r="B13" s="15" t="s">
        <v>13</v>
      </c>
      <c r="C13" s="13">
        <v>3606</v>
      </c>
      <c r="D13" s="8">
        <v>7893</v>
      </c>
      <c r="E13" s="9">
        <f t="shared" si="0"/>
        <v>45.68605093120486</v>
      </c>
      <c r="F13" s="10"/>
    </row>
    <row r="14" spans="1:6" ht="21.75" customHeight="1">
      <c r="A14" s="11">
        <v>4</v>
      </c>
      <c r="B14" s="15" t="s">
        <v>14</v>
      </c>
      <c r="C14" s="13">
        <v>3582</v>
      </c>
      <c r="D14" s="8">
        <v>7893</v>
      </c>
      <c r="E14" s="9">
        <f t="shared" si="0"/>
        <v>45.38198403648802</v>
      </c>
      <c r="F14" s="10"/>
    </row>
    <row r="15" spans="1:6" ht="31.5" customHeight="1">
      <c r="A15" s="11">
        <v>5</v>
      </c>
      <c r="B15" s="15" t="s">
        <v>15</v>
      </c>
      <c r="C15" s="13">
        <v>446</v>
      </c>
      <c r="D15" s="8">
        <v>1110</v>
      </c>
      <c r="E15" s="9">
        <f t="shared" si="0"/>
        <v>40.18018018018018</v>
      </c>
      <c r="F15" s="10"/>
    </row>
    <row r="16" spans="1:6" ht="21.75" customHeight="1">
      <c r="A16" s="11">
        <v>6</v>
      </c>
      <c r="B16" s="15" t="s">
        <v>16</v>
      </c>
      <c r="C16" s="13">
        <v>3890</v>
      </c>
      <c r="D16" s="8">
        <v>7399</v>
      </c>
      <c r="E16" s="9">
        <f t="shared" si="0"/>
        <v>52.574672253007165</v>
      </c>
      <c r="F16" s="10"/>
    </row>
    <row r="17" spans="1:6" ht="21.75" customHeight="1">
      <c r="A17" s="11">
        <v>7</v>
      </c>
      <c r="B17" s="15" t="s">
        <v>17</v>
      </c>
      <c r="C17" s="13">
        <v>42</v>
      </c>
      <c r="D17" s="8">
        <v>171</v>
      </c>
      <c r="E17" s="9">
        <f t="shared" si="0"/>
        <v>24.56140350877193</v>
      </c>
      <c r="F17" s="12"/>
    </row>
    <row r="18" spans="1:6" ht="21.75" customHeight="1">
      <c r="A18" s="11">
        <v>8</v>
      </c>
      <c r="B18" s="15" t="s">
        <v>18</v>
      </c>
      <c r="C18" s="13">
        <v>10792</v>
      </c>
      <c r="D18" s="8">
        <v>30673</v>
      </c>
      <c r="E18" s="9">
        <f t="shared" si="0"/>
        <v>35.18403807909236</v>
      </c>
      <c r="F18" s="12"/>
    </row>
    <row r="19" spans="1:6" ht="33.75" customHeight="1">
      <c r="A19" s="14">
        <v>9</v>
      </c>
      <c r="B19" s="12" t="s">
        <v>19</v>
      </c>
      <c r="C19" s="13">
        <v>2874</v>
      </c>
      <c r="D19" s="8">
        <v>3281</v>
      </c>
      <c r="E19" s="9">
        <f t="shared" si="0"/>
        <v>87.59524535202681</v>
      </c>
      <c r="F19" s="12"/>
    </row>
    <row r="20" spans="1:6" ht="32.25" customHeight="1">
      <c r="A20" s="11">
        <v>10</v>
      </c>
      <c r="B20" s="12" t="s">
        <v>20</v>
      </c>
      <c r="C20" s="13">
        <v>7</v>
      </c>
      <c r="D20" s="8">
        <v>7</v>
      </c>
      <c r="E20" s="9">
        <f t="shared" si="0"/>
        <v>99.99999999999999</v>
      </c>
      <c r="F20" s="12"/>
    </row>
    <row r="21" spans="1:6" ht="33.75" customHeight="1">
      <c r="A21" s="14">
        <v>11</v>
      </c>
      <c r="B21" s="12" t="s">
        <v>21</v>
      </c>
      <c r="C21" s="13">
        <v>0</v>
      </c>
      <c r="D21" s="8">
        <v>0</v>
      </c>
      <c r="E21" s="9">
        <v>0</v>
      </c>
      <c r="F21" s="12"/>
    </row>
    <row r="22" spans="1:6" ht="25.5" customHeight="1">
      <c r="A22" s="11">
        <v>12</v>
      </c>
      <c r="B22" s="12" t="s">
        <v>22</v>
      </c>
      <c r="C22" s="13">
        <v>138906</v>
      </c>
      <c r="D22" s="8">
        <v>139670</v>
      </c>
      <c r="E22" s="9">
        <f t="shared" si="0"/>
        <v>99.45299634853583</v>
      </c>
      <c r="F22" s="12"/>
    </row>
    <row r="23" spans="1:6" ht="25.5" customHeight="1">
      <c r="A23" s="11">
        <v>13</v>
      </c>
      <c r="B23" s="12" t="s">
        <v>23</v>
      </c>
      <c r="C23" s="13">
        <v>1</v>
      </c>
      <c r="D23" s="8">
        <v>114977</v>
      </c>
      <c r="E23" s="9">
        <f>(C23/D23)*100000</f>
        <v>0.8697391652243492</v>
      </c>
      <c r="F23" s="12"/>
    </row>
    <row r="24" spans="1:6" ht="25.5" customHeight="1">
      <c r="A24" s="11"/>
      <c r="B24" s="12" t="s">
        <v>24</v>
      </c>
      <c r="C24" s="13">
        <v>66</v>
      </c>
      <c r="D24" s="8">
        <v>3807</v>
      </c>
      <c r="E24" s="9">
        <f t="shared" si="0"/>
        <v>1.7336485421591805</v>
      </c>
      <c r="F24" s="16"/>
    </row>
    <row r="25" spans="1:6" ht="25.5" customHeight="1">
      <c r="A25" s="11"/>
      <c r="B25" s="12" t="s">
        <v>25</v>
      </c>
      <c r="C25" s="13">
        <v>41</v>
      </c>
      <c r="D25" s="8">
        <v>582</v>
      </c>
      <c r="E25" s="9">
        <f t="shared" si="0"/>
        <v>7.0446735395189</v>
      </c>
      <c r="F25" s="12"/>
    </row>
    <row r="26" spans="1:6" ht="25.5" customHeight="1">
      <c r="A26" s="11"/>
      <c r="B26" s="12" t="s">
        <v>26</v>
      </c>
      <c r="C26" s="13">
        <v>236</v>
      </c>
      <c r="D26" s="8">
        <v>236</v>
      </c>
      <c r="E26" s="9">
        <f t="shared" si="0"/>
        <v>100</v>
      </c>
      <c r="F26" s="12"/>
    </row>
    <row r="27" spans="1:6" ht="34.5" customHeight="1">
      <c r="A27" s="11"/>
      <c r="B27" s="12" t="s">
        <v>27</v>
      </c>
      <c r="C27" s="13">
        <v>2051</v>
      </c>
      <c r="D27" s="8">
        <v>22383</v>
      </c>
      <c r="E27" s="9">
        <f t="shared" si="0"/>
        <v>9.163204217486484</v>
      </c>
      <c r="F27" s="16"/>
    </row>
    <row r="28" spans="1:6" ht="30.75" customHeight="1">
      <c r="A28" s="14">
        <v>14</v>
      </c>
      <c r="B28" s="12" t="s">
        <v>28</v>
      </c>
      <c r="C28" s="13">
        <v>23904</v>
      </c>
      <c r="D28" s="8">
        <v>191842</v>
      </c>
      <c r="E28" s="9">
        <f>C28/D28%</f>
        <v>12.460253750482167</v>
      </c>
      <c r="F28" s="17"/>
    </row>
    <row r="29" spans="1:6" ht="36" customHeight="1">
      <c r="A29" s="14">
        <v>15</v>
      </c>
      <c r="B29" s="12" t="s">
        <v>29</v>
      </c>
      <c r="C29" s="13">
        <v>600</v>
      </c>
      <c r="D29" s="8">
        <v>191842</v>
      </c>
      <c r="E29" s="9">
        <f>C29/D29%</f>
        <v>0.31275737325507447</v>
      </c>
      <c r="F29" s="12"/>
    </row>
    <row r="30" spans="1:6" ht="32.25" customHeight="1">
      <c r="A30" s="14">
        <v>16</v>
      </c>
      <c r="B30" s="12" t="s">
        <v>30</v>
      </c>
      <c r="C30" s="13">
        <v>1</v>
      </c>
      <c r="D30" s="8">
        <v>1</v>
      </c>
      <c r="E30" s="9">
        <f t="shared" si="0"/>
        <v>100</v>
      </c>
      <c r="F30" s="12"/>
    </row>
    <row r="31" spans="1:6" ht="34.5" customHeight="1">
      <c r="A31" s="14">
        <v>17</v>
      </c>
      <c r="B31" s="12" t="s">
        <v>31</v>
      </c>
      <c r="C31" s="13">
        <v>3</v>
      </c>
      <c r="D31" s="8">
        <v>3</v>
      </c>
      <c r="E31" s="9">
        <f t="shared" si="0"/>
        <v>100</v>
      </c>
      <c r="F31" s="12"/>
    </row>
    <row r="32" spans="1:11" ht="24.75" customHeight="1">
      <c r="A32" s="18">
        <v>18</v>
      </c>
      <c r="B32" s="19" t="s">
        <v>32</v>
      </c>
      <c r="C32" s="18">
        <v>156</v>
      </c>
      <c r="D32" s="18">
        <v>171</v>
      </c>
      <c r="E32" s="9">
        <f t="shared" si="0"/>
        <v>91.2280701754386</v>
      </c>
      <c r="F32" s="19"/>
      <c r="I32" s="20" t="s">
        <v>33</v>
      </c>
      <c r="J32" s="20"/>
      <c r="K32" s="20"/>
    </row>
    <row r="33" spans="1:11" ht="15">
      <c r="A33" s="21"/>
      <c r="B33" s="21"/>
      <c r="C33" s="22"/>
      <c r="D33" s="22"/>
      <c r="E33" s="23"/>
      <c r="F33" s="21"/>
      <c r="H33" s="24"/>
      <c r="I33" s="20"/>
      <c r="J33" s="20"/>
      <c r="K33" s="20"/>
    </row>
    <row r="34" spans="8:11" ht="15">
      <c r="H34" s="25"/>
      <c r="I34" s="20"/>
      <c r="J34" s="20"/>
      <c r="K34" s="20"/>
    </row>
    <row r="35" spans="4:11" ht="15.75">
      <c r="D35" s="33" t="s">
        <v>34</v>
      </c>
      <c r="E35" s="33"/>
      <c r="F35" s="33"/>
      <c r="I35" s="20"/>
      <c r="J35" s="20"/>
      <c r="K35" s="20"/>
    </row>
    <row r="36" spans="4:11" ht="15.75">
      <c r="D36" s="33" t="s">
        <v>35</v>
      </c>
      <c r="E36" s="33"/>
      <c r="F36" s="33"/>
      <c r="H36" s="25"/>
      <c r="I36" s="20"/>
      <c r="J36" s="20"/>
      <c r="K36" s="20"/>
    </row>
    <row r="37" spans="4:11" ht="15.75">
      <c r="D37" s="26" t="s">
        <v>36</v>
      </c>
      <c r="E37" s="26"/>
      <c r="F37" s="26"/>
      <c r="H37" s="25"/>
      <c r="I37" s="20"/>
      <c r="J37" s="20"/>
      <c r="K37" s="20"/>
    </row>
    <row r="38" spans="4:11" ht="15.75">
      <c r="D38" s="1"/>
      <c r="E38" s="1"/>
      <c r="F38" s="1"/>
      <c r="H38" s="25"/>
      <c r="I38" s="20"/>
      <c r="J38" s="20"/>
      <c r="K38" s="20"/>
    </row>
    <row r="39" spans="4:11" ht="33" customHeight="1">
      <c r="D39" s="2"/>
      <c r="E39" s="2"/>
      <c r="F39" s="2"/>
      <c r="I39" s="20"/>
      <c r="J39" s="20"/>
      <c r="K39" s="20"/>
    </row>
    <row r="40" spans="4:11" ht="15.75">
      <c r="D40" s="27" t="s">
        <v>42</v>
      </c>
      <c r="E40" s="27"/>
      <c r="F40" s="27"/>
      <c r="H40" s="24"/>
      <c r="I40" s="20"/>
      <c r="J40" s="20"/>
      <c r="K40" s="20"/>
    </row>
    <row r="41" spans="4:11" ht="15.75">
      <c r="D41" s="26" t="s">
        <v>43</v>
      </c>
      <c r="E41" s="26"/>
      <c r="F41" s="26"/>
      <c r="H41" s="3"/>
      <c r="I41" s="20"/>
      <c r="J41" s="20"/>
      <c r="K41" s="20"/>
    </row>
  </sheetData>
  <sheetProtection/>
  <mergeCells count="14">
    <mergeCell ref="D35:F35"/>
    <mergeCell ref="D36:F36"/>
    <mergeCell ref="D37:F37"/>
    <mergeCell ref="D40:F40"/>
    <mergeCell ref="D41:F41"/>
    <mergeCell ref="A3:F3"/>
    <mergeCell ref="A4:F4"/>
    <mergeCell ref="A5:F5"/>
    <mergeCell ref="A9:A10"/>
    <mergeCell ref="B9:B10"/>
    <mergeCell ref="C9:C10"/>
    <mergeCell ref="D9:D10"/>
    <mergeCell ref="E9:E10"/>
    <mergeCell ref="F9:F10"/>
  </mergeCells>
  <printOptions/>
  <pageMargins left="0.5118110236220472" right="0.31496062992125984" top="0.7480314960629921" bottom="0.7480314960629921" header="0.31496062992125984" footer="0.31496062992125984"/>
  <pageSetup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C9" sqref="C9:C10"/>
    </sheetView>
  </sheetViews>
  <sheetFormatPr defaultColWidth="9.140625" defaultRowHeight="12.75"/>
  <cols>
    <col min="1" max="1" width="6.7109375" style="0" customWidth="1"/>
    <col min="2" max="2" width="45.421875" style="0" customWidth="1"/>
    <col min="3" max="3" width="13.140625" style="0" customWidth="1"/>
    <col min="4" max="4" width="16.00390625" style="0" customWidth="1"/>
    <col min="5" max="5" width="12.7109375" style="0" customWidth="1"/>
    <col min="6" max="6" width="14.8515625" style="0" customWidth="1"/>
  </cols>
  <sheetData>
    <row r="3" spans="1:6" ht="20.25">
      <c r="A3" s="28" t="s">
        <v>40</v>
      </c>
      <c r="B3" s="28"/>
      <c r="C3" s="28"/>
      <c r="D3" s="28"/>
      <c r="E3" s="28"/>
      <c r="F3" s="28"/>
    </row>
    <row r="4" spans="1:6" ht="20.25">
      <c r="A4" s="28" t="s">
        <v>1</v>
      </c>
      <c r="B4" s="28"/>
      <c r="C4" s="28"/>
      <c r="D4" s="28"/>
      <c r="E4" s="28"/>
      <c r="F4" s="28"/>
    </row>
    <row r="5" spans="1:6" ht="15.75">
      <c r="A5" s="26" t="s">
        <v>2</v>
      </c>
      <c r="B5" s="26"/>
      <c r="C5" s="26"/>
      <c r="D5" s="26"/>
      <c r="E5" s="26"/>
      <c r="F5" s="26"/>
    </row>
    <row r="6" spans="1:6" ht="30" customHeight="1">
      <c r="A6" s="2" t="s">
        <v>3</v>
      </c>
      <c r="B6" s="3"/>
      <c r="C6" s="3"/>
      <c r="D6" s="3"/>
      <c r="E6" s="3"/>
      <c r="F6" s="3"/>
    </row>
    <row r="7" spans="1:6" ht="15.75">
      <c r="A7" s="4" t="s">
        <v>39</v>
      </c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24" customHeight="1">
      <c r="A9" s="29" t="s">
        <v>5</v>
      </c>
      <c r="B9" s="29" t="s">
        <v>6</v>
      </c>
      <c r="C9" s="29" t="s">
        <v>7</v>
      </c>
      <c r="D9" s="29" t="s">
        <v>8</v>
      </c>
      <c r="E9" s="29" t="s">
        <v>9</v>
      </c>
      <c r="F9" s="31" t="s">
        <v>10</v>
      </c>
    </row>
    <row r="10" spans="1:6" ht="22.5" customHeight="1">
      <c r="A10" s="30"/>
      <c r="B10" s="30"/>
      <c r="C10" s="30"/>
      <c r="D10" s="30"/>
      <c r="E10" s="30"/>
      <c r="F10" s="32"/>
    </row>
    <row r="11" spans="1:6" ht="21" customHeight="1">
      <c r="A11" s="5">
        <v>1</v>
      </c>
      <c r="B11" s="6" t="s">
        <v>11</v>
      </c>
      <c r="C11" s="7">
        <v>1616</v>
      </c>
      <c r="D11" s="8">
        <v>8269</v>
      </c>
      <c r="E11" s="9">
        <f aca="true" t="shared" si="0" ref="E11:E32">C11/D11%</f>
        <v>19.54287096384085</v>
      </c>
      <c r="F11" s="10"/>
    </row>
    <row r="12" spans="1:6" ht="30.75" customHeight="1">
      <c r="A12" s="11">
        <v>2</v>
      </c>
      <c r="B12" s="12" t="s">
        <v>12</v>
      </c>
      <c r="C12" s="13">
        <v>423</v>
      </c>
      <c r="D12" s="8">
        <v>1654</v>
      </c>
      <c r="E12" s="9">
        <f t="shared" si="0"/>
        <v>25.574365175332527</v>
      </c>
      <c r="F12" s="10"/>
    </row>
    <row r="13" spans="1:6" ht="32.25" customHeight="1">
      <c r="A13" s="14">
        <v>3</v>
      </c>
      <c r="B13" s="15" t="s">
        <v>13</v>
      </c>
      <c r="C13" s="13">
        <v>1694</v>
      </c>
      <c r="D13" s="8">
        <v>7893</v>
      </c>
      <c r="E13" s="9">
        <f t="shared" si="0"/>
        <v>21.462054985430125</v>
      </c>
      <c r="F13" s="10"/>
    </row>
    <row r="14" spans="1:6" ht="21.75" customHeight="1">
      <c r="A14" s="11">
        <v>4</v>
      </c>
      <c r="B14" s="15" t="s">
        <v>14</v>
      </c>
      <c r="C14" s="13">
        <v>1669</v>
      </c>
      <c r="D14" s="8">
        <v>7893</v>
      </c>
      <c r="E14" s="9">
        <f t="shared" si="0"/>
        <v>21.145318636766753</v>
      </c>
      <c r="F14" s="10"/>
    </row>
    <row r="15" spans="1:6" ht="31.5" customHeight="1">
      <c r="A15" s="11">
        <v>5</v>
      </c>
      <c r="B15" s="15" t="s">
        <v>15</v>
      </c>
      <c r="C15" s="13">
        <v>58</v>
      </c>
      <c r="D15" s="8">
        <v>1110</v>
      </c>
      <c r="E15" s="9">
        <f t="shared" si="0"/>
        <v>5.225225225225225</v>
      </c>
      <c r="F15" s="10"/>
    </row>
    <row r="16" spans="1:6" ht="21.75" customHeight="1">
      <c r="A16" s="11">
        <v>6</v>
      </c>
      <c r="B16" s="15" t="s">
        <v>16</v>
      </c>
      <c r="C16" s="13">
        <v>556</v>
      </c>
      <c r="D16" s="8">
        <v>7399</v>
      </c>
      <c r="E16" s="9">
        <f t="shared" si="0"/>
        <v>7.514528990404109</v>
      </c>
      <c r="F16" s="10"/>
    </row>
    <row r="17" spans="1:6" ht="21.75" customHeight="1">
      <c r="A17" s="11">
        <v>7</v>
      </c>
      <c r="B17" s="15" t="s">
        <v>17</v>
      </c>
      <c r="C17" s="13">
        <v>22</v>
      </c>
      <c r="D17" s="8">
        <v>171</v>
      </c>
      <c r="E17" s="9">
        <f t="shared" si="0"/>
        <v>12.865497076023392</v>
      </c>
      <c r="F17" s="12"/>
    </row>
    <row r="18" spans="1:6" ht="21.75" customHeight="1">
      <c r="A18" s="11">
        <v>8</v>
      </c>
      <c r="B18" s="15" t="s">
        <v>18</v>
      </c>
      <c r="C18" s="13">
        <v>1633</v>
      </c>
      <c r="D18" s="8">
        <v>30675</v>
      </c>
      <c r="E18" s="9">
        <f t="shared" si="0"/>
        <v>5.323553382233089</v>
      </c>
      <c r="F18" s="12"/>
    </row>
    <row r="19" spans="1:6" ht="33.75" customHeight="1">
      <c r="A19" s="14">
        <v>9</v>
      </c>
      <c r="B19" s="12" t="s">
        <v>19</v>
      </c>
      <c r="C19" s="13">
        <v>1069</v>
      </c>
      <c r="D19" s="8">
        <v>2376</v>
      </c>
      <c r="E19" s="9">
        <f t="shared" si="0"/>
        <v>44.99158249158249</v>
      </c>
      <c r="F19" s="12"/>
    </row>
    <row r="20" spans="1:6" ht="32.25" customHeight="1">
      <c r="A20" s="11">
        <v>10</v>
      </c>
      <c r="B20" s="12" t="s">
        <v>20</v>
      </c>
      <c r="C20" s="13">
        <v>6</v>
      </c>
      <c r="D20" s="8">
        <v>6</v>
      </c>
      <c r="E20" s="9">
        <f t="shared" si="0"/>
        <v>100</v>
      </c>
      <c r="F20" s="12"/>
    </row>
    <row r="21" spans="1:6" ht="33.75" customHeight="1">
      <c r="A21" s="14">
        <v>11</v>
      </c>
      <c r="B21" s="12" t="s">
        <v>21</v>
      </c>
      <c r="C21" s="13">
        <v>0</v>
      </c>
      <c r="D21" s="8">
        <v>0</v>
      </c>
      <c r="E21" s="9">
        <v>0</v>
      </c>
      <c r="F21" s="12"/>
    </row>
    <row r="22" spans="1:6" ht="25.5" customHeight="1">
      <c r="A22" s="11">
        <v>12</v>
      </c>
      <c r="B22" s="12" t="s">
        <v>22</v>
      </c>
      <c r="C22" s="13">
        <v>138597</v>
      </c>
      <c r="D22" s="8">
        <v>139670</v>
      </c>
      <c r="E22" s="9">
        <f t="shared" si="0"/>
        <v>99.23176057850648</v>
      </c>
      <c r="F22" s="12"/>
    </row>
    <row r="23" spans="1:6" ht="25.5" customHeight="1">
      <c r="A23" s="11">
        <v>13</v>
      </c>
      <c r="B23" s="12" t="s">
        <v>23</v>
      </c>
      <c r="C23" s="13">
        <v>1</v>
      </c>
      <c r="D23" s="8">
        <v>113977</v>
      </c>
      <c r="E23" s="9">
        <f>(C23/D23)*100000</f>
        <v>0.877369995700887</v>
      </c>
      <c r="F23" s="12"/>
    </row>
    <row r="24" spans="1:6" ht="25.5" customHeight="1">
      <c r="A24" s="11"/>
      <c r="B24" s="12" t="s">
        <v>24</v>
      </c>
      <c r="C24" s="13">
        <v>51</v>
      </c>
      <c r="D24" s="8">
        <v>3807</v>
      </c>
      <c r="E24" s="9">
        <f t="shared" si="0"/>
        <v>1.3396375098502757</v>
      </c>
      <c r="F24" s="16"/>
    </row>
    <row r="25" spans="1:6" ht="25.5" customHeight="1">
      <c r="A25" s="11"/>
      <c r="B25" s="12" t="s">
        <v>25</v>
      </c>
      <c r="C25" s="13">
        <v>41</v>
      </c>
      <c r="D25" s="8">
        <v>582</v>
      </c>
      <c r="E25" s="9">
        <f t="shared" si="0"/>
        <v>7.0446735395189</v>
      </c>
      <c r="F25" s="12"/>
    </row>
    <row r="26" spans="1:6" ht="25.5" customHeight="1">
      <c r="A26" s="11"/>
      <c r="B26" s="12" t="s">
        <v>26</v>
      </c>
      <c r="C26" s="13">
        <v>123</v>
      </c>
      <c r="D26" s="8">
        <v>123</v>
      </c>
      <c r="E26" s="9">
        <f t="shared" si="0"/>
        <v>100</v>
      </c>
      <c r="F26" s="12"/>
    </row>
    <row r="27" spans="1:6" ht="34.5" customHeight="1">
      <c r="A27" s="11"/>
      <c r="B27" s="12" t="s">
        <v>27</v>
      </c>
      <c r="C27" s="13">
        <v>1252</v>
      </c>
      <c r="D27" s="8">
        <v>22384</v>
      </c>
      <c r="E27" s="9">
        <f t="shared" si="0"/>
        <v>5.593280914939243</v>
      </c>
      <c r="F27" s="16"/>
    </row>
    <row r="28" spans="1:6" ht="30.75" customHeight="1">
      <c r="A28" s="14">
        <v>14</v>
      </c>
      <c r="B28" s="12" t="s">
        <v>28</v>
      </c>
      <c r="C28" s="13">
        <v>8618</v>
      </c>
      <c r="D28" s="8">
        <v>187191</v>
      </c>
      <c r="E28" s="9">
        <f>C28/D28%</f>
        <v>4.603853817758332</v>
      </c>
      <c r="F28" s="17"/>
    </row>
    <row r="29" spans="1:6" ht="36" customHeight="1">
      <c r="A29" s="14">
        <v>15</v>
      </c>
      <c r="B29" s="12" t="s">
        <v>29</v>
      </c>
      <c r="C29" s="13">
        <v>350</v>
      </c>
      <c r="D29" s="8">
        <v>187191</v>
      </c>
      <c r="E29" s="9">
        <f>C29/D29%</f>
        <v>0.18697480113894363</v>
      </c>
      <c r="F29" s="12"/>
    </row>
    <row r="30" spans="1:6" ht="32.25" customHeight="1">
      <c r="A30" s="14">
        <v>16</v>
      </c>
      <c r="B30" s="12" t="s">
        <v>30</v>
      </c>
      <c r="C30" s="13">
        <v>1</v>
      </c>
      <c r="D30" s="8">
        <v>1</v>
      </c>
      <c r="E30" s="9">
        <f t="shared" si="0"/>
        <v>100</v>
      </c>
      <c r="F30" s="12"/>
    </row>
    <row r="31" spans="1:6" ht="34.5" customHeight="1">
      <c r="A31" s="14">
        <v>17</v>
      </c>
      <c r="B31" s="12" t="s">
        <v>31</v>
      </c>
      <c r="C31" s="13">
        <v>3</v>
      </c>
      <c r="D31" s="8">
        <v>3</v>
      </c>
      <c r="E31" s="9">
        <f t="shared" si="0"/>
        <v>100</v>
      </c>
      <c r="F31" s="12"/>
    </row>
    <row r="32" spans="1:11" ht="24.75" customHeight="1">
      <c r="A32" s="18">
        <v>18</v>
      </c>
      <c r="B32" s="19" t="s">
        <v>32</v>
      </c>
      <c r="C32" s="18">
        <v>156</v>
      </c>
      <c r="D32" s="18">
        <v>171</v>
      </c>
      <c r="E32" s="9">
        <f t="shared" si="0"/>
        <v>91.2280701754386</v>
      </c>
      <c r="F32" s="19"/>
      <c r="I32" s="20" t="s">
        <v>33</v>
      </c>
      <c r="J32" s="20"/>
      <c r="K32" s="20"/>
    </row>
    <row r="33" spans="1:11" ht="15">
      <c r="A33" s="21"/>
      <c r="B33" s="21"/>
      <c r="C33" s="22"/>
      <c r="D33" s="22"/>
      <c r="E33" s="23"/>
      <c r="F33" s="21"/>
      <c r="H33" s="24"/>
      <c r="I33" s="20"/>
      <c r="J33" s="20"/>
      <c r="K33" s="20"/>
    </row>
    <row r="34" spans="8:11" ht="15">
      <c r="H34" s="25"/>
      <c r="I34" s="20"/>
      <c r="J34" s="20"/>
      <c r="K34" s="20"/>
    </row>
    <row r="35" spans="4:11" ht="15.75">
      <c r="D35" s="33" t="s">
        <v>34</v>
      </c>
      <c r="E35" s="33"/>
      <c r="F35" s="33"/>
      <c r="I35" s="20"/>
      <c r="J35" s="20"/>
      <c r="K35" s="20"/>
    </row>
    <row r="36" spans="4:11" ht="15.75">
      <c r="D36" s="33" t="s">
        <v>35</v>
      </c>
      <c r="E36" s="33"/>
      <c r="F36" s="33"/>
      <c r="H36" s="25"/>
      <c r="I36" s="20"/>
      <c r="J36" s="20"/>
      <c r="K36" s="20"/>
    </row>
    <row r="37" spans="4:11" ht="15.75">
      <c r="D37" s="26" t="s">
        <v>36</v>
      </c>
      <c r="E37" s="26"/>
      <c r="F37" s="26"/>
      <c r="H37" s="25"/>
      <c r="I37" s="20"/>
      <c r="J37" s="20"/>
      <c r="K37" s="20"/>
    </row>
    <row r="38" spans="4:11" ht="15.75">
      <c r="D38" s="1"/>
      <c r="E38" s="1"/>
      <c r="F38" s="1"/>
      <c r="H38" s="25"/>
      <c r="I38" s="20"/>
      <c r="J38" s="20"/>
      <c r="K38" s="20"/>
    </row>
    <row r="39" spans="4:11" ht="33" customHeight="1">
      <c r="D39" s="2"/>
      <c r="E39" s="2"/>
      <c r="F39" s="2"/>
      <c r="I39" s="20"/>
      <c r="J39" s="20"/>
      <c r="K39" s="20"/>
    </row>
    <row r="40" spans="4:11" ht="15.75">
      <c r="D40" s="27" t="s">
        <v>42</v>
      </c>
      <c r="E40" s="27"/>
      <c r="F40" s="27"/>
      <c r="H40" s="24"/>
      <c r="I40" s="20"/>
      <c r="J40" s="20"/>
      <c r="K40" s="20"/>
    </row>
    <row r="41" spans="4:11" ht="15.75">
      <c r="D41" s="26" t="s">
        <v>43</v>
      </c>
      <c r="E41" s="26"/>
      <c r="F41" s="26"/>
      <c r="H41" s="3"/>
      <c r="I41" s="20"/>
      <c r="J41" s="20"/>
      <c r="K41" s="20"/>
    </row>
  </sheetData>
  <sheetProtection/>
  <mergeCells count="14">
    <mergeCell ref="D35:F35"/>
    <mergeCell ref="D36:F36"/>
    <mergeCell ref="D37:F37"/>
    <mergeCell ref="D40:F40"/>
    <mergeCell ref="D41:F41"/>
    <mergeCell ref="A3:F3"/>
    <mergeCell ref="A4:F4"/>
    <mergeCell ref="A5:F5"/>
    <mergeCell ref="A9:A10"/>
    <mergeCell ref="B9:B10"/>
    <mergeCell ref="C9:C10"/>
    <mergeCell ref="D9:D10"/>
    <mergeCell ref="E9:E10"/>
    <mergeCell ref="F9:F10"/>
  </mergeCells>
  <printOptions/>
  <pageMargins left="0.5118110236220472" right="0.31496062992125984" top="0.7480314960629921" bottom="0.7480314960629921" header="0.31496062992125984" footer="0.31496062992125984"/>
  <pageSetup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7109375" style="0" customWidth="1"/>
    <col min="2" max="2" width="45.421875" style="0" customWidth="1"/>
    <col min="3" max="3" width="13.140625" style="0" customWidth="1"/>
    <col min="4" max="4" width="16.00390625" style="0" customWidth="1"/>
    <col min="5" max="5" width="12.7109375" style="0" customWidth="1"/>
    <col min="6" max="6" width="14.8515625" style="0" customWidth="1"/>
  </cols>
  <sheetData>
    <row r="3" spans="1:6" ht="20.25">
      <c r="A3" s="28" t="s">
        <v>0</v>
      </c>
      <c r="B3" s="28"/>
      <c r="C3" s="28"/>
      <c r="D3" s="28"/>
      <c r="E3" s="28"/>
      <c r="F3" s="28"/>
    </row>
    <row r="4" spans="1:6" ht="20.25">
      <c r="A4" s="28" t="s">
        <v>1</v>
      </c>
      <c r="B4" s="28"/>
      <c r="C4" s="28"/>
      <c r="D4" s="28"/>
      <c r="E4" s="28"/>
      <c r="F4" s="28"/>
    </row>
    <row r="5" spans="1:6" ht="15.75">
      <c r="A5" s="26" t="s">
        <v>2</v>
      </c>
      <c r="B5" s="26"/>
      <c r="C5" s="26"/>
      <c r="D5" s="26"/>
      <c r="E5" s="26"/>
      <c r="F5" s="26"/>
    </row>
    <row r="6" spans="1:6" ht="30" customHeight="1">
      <c r="A6" s="2" t="s">
        <v>3</v>
      </c>
      <c r="B6" s="3"/>
      <c r="C6" s="3"/>
      <c r="D6" s="3"/>
      <c r="E6" s="3"/>
      <c r="F6" s="3"/>
    </row>
    <row r="7" spans="1:6" ht="15.75">
      <c r="A7" s="4" t="s">
        <v>4</v>
      </c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24" customHeight="1">
      <c r="A9" s="29" t="s">
        <v>5</v>
      </c>
      <c r="B9" s="29" t="s">
        <v>6</v>
      </c>
      <c r="C9" s="29" t="s">
        <v>7</v>
      </c>
      <c r="D9" s="29" t="s">
        <v>8</v>
      </c>
      <c r="E9" s="29" t="s">
        <v>9</v>
      </c>
      <c r="F9" s="31" t="s">
        <v>10</v>
      </c>
    </row>
    <row r="10" spans="1:6" ht="22.5" customHeight="1">
      <c r="A10" s="30"/>
      <c r="B10" s="30"/>
      <c r="C10" s="30"/>
      <c r="D10" s="30"/>
      <c r="E10" s="30"/>
      <c r="F10" s="32"/>
    </row>
    <row r="11" spans="1:6" ht="21" customHeight="1">
      <c r="A11" s="5">
        <v>1</v>
      </c>
      <c r="B11" s="6" t="s">
        <v>11</v>
      </c>
      <c r="C11" s="7">
        <v>7575</v>
      </c>
      <c r="D11" s="8">
        <v>8316</v>
      </c>
      <c r="E11" s="9">
        <f aca="true" t="shared" si="0" ref="E11:E32">C11/D11%</f>
        <v>91.0894660894661</v>
      </c>
      <c r="F11" s="10"/>
    </row>
    <row r="12" spans="1:6" ht="30.75" customHeight="1">
      <c r="A12" s="11">
        <v>2</v>
      </c>
      <c r="B12" s="12" t="s">
        <v>12</v>
      </c>
      <c r="C12" s="13">
        <v>1601</v>
      </c>
      <c r="D12" s="8">
        <v>1663</v>
      </c>
      <c r="E12" s="9">
        <f t="shared" si="0"/>
        <v>96.27179795550211</v>
      </c>
      <c r="F12" s="10"/>
    </row>
    <row r="13" spans="1:6" ht="32.25" customHeight="1">
      <c r="A13" s="14">
        <v>3</v>
      </c>
      <c r="B13" s="15" t="s">
        <v>13</v>
      </c>
      <c r="C13" s="13">
        <v>7369</v>
      </c>
      <c r="D13" s="8">
        <v>7636</v>
      </c>
      <c r="E13" s="9">
        <f t="shared" si="0"/>
        <v>96.503404924044</v>
      </c>
      <c r="F13" s="10"/>
    </row>
    <row r="14" spans="1:6" ht="21.75" customHeight="1">
      <c r="A14" s="11">
        <v>4</v>
      </c>
      <c r="B14" s="15" t="s">
        <v>14</v>
      </c>
      <c r="C14" s="13">
        <v>7321</v>
      </c>
      <c r="D14" s="8">
        <v>7636</v>
      </c>
      <c r="E14" s="9">
        <f t="shared" si="0"/>
        <v>95.87480356207439</v>
      </c>
      <c r="F14" s="10"/>
    </row>
    <row r="15" spans="1:6" ht="31.5" customHeight="1">
      <c r="A15" s="11">
        <v>5</v>
      </c>
      <c r="B15" s="15" t="s">
        <v>15</v>
      </c>
      <c r="C15" s="13">
        <v>893</v>
      </c>
      <c r="D15" s="8">
        <v>1135</v>
      </c>
      <c r="E15" s="9">
        <f t="shared" si="0"/>
        <v>78.6784140969163</v>
      </c>
      <c r="F15" s="10"/>
    </row>
    <row r="16" spans="1:6" ht="21.75" customHeight="1">
      <c r="A16" s="11">
        <v>6</v>
      </c>
      <c r="B16" s="15" t="s">
        <v>16</v>
      </c>
      <c r="C16" s="13">
        <v>7550</v>
      </c>
      <c r="D16" s="8">
        <v>7560</v>
      </c>
      <c r="E16" s="9">
        <f t="shared" si="0"/>
        <v>99.86772486772487</v>
      </c>
      <c r="F16" s="10"/>
    </row>
    <row r="17" spans="1:6" ht="21.75" customHeight="1">
      <c r="A17" s="11">
        <v>7</v>
      </c>
      <c r="B17" s="15" t="s">
        <v>17</v>
      </c>
      <c r="C17" s="13">
        <v>74</v>
      </c>
      <c r="D17" s="8">
        <v>171</v>
      </c>
      <c r="E17" s="9">
        <f t="shared" si="0"/>
        <v>43.27485380116959</v>
      </c>
      <c r="F17" s="12"/>
    </row>
    <row r="18" spans="1:6" ht="21.75" customHeight="1">
      <c r="A18" s="11">
        <v>8</v>
      </c>
      <c r="B18" s="15" t="s">
        <v>18</v>
      </c>
      <c r="C18" s="13">
        <v>25103</v>
      </c>
      <c r="D18" s="8">
        <v>29407</v>
      </c>
      <c r="E18" s="9">
        <f t="shared" si="0"/>
        <v>85.36402897269357</v>
      </c>
      <c r="F18" s="12"/>
    </row>
    <row r="19" spans="1:6" ht="33.75" customHeight="1">
      <c r="A19" s="14">
        <v>9</v>
      </c>
      <c r="B19" s="12" t="s">
        <v>19</v>
      </c>
      <c r="C19" s="13">
        <v>2580</v>
      </c>
      <c r="D19" s="8">
        <v>3871</v>
      </c>
      <c r="E19" s="9">
        <f t="shared" si="0"/>
        <v>66.64944458796177</v>
      </c>
      <c r="F19" s="12"/>
    </row>
    <row r="20" spans="1:6" ht="32.25" customHeight="1">
      <c r="A20" s="11">
        <v>10</v>
      </c>
      <c r="B20" s="12" t="s">
        <v>20</v>
      </c>
      <c r="C20" s="13">
        <v>41</v>
      </c>
      <c r="D20" s="8">
        <f>C20</f>
        <v>41</v>
      </c>
      <c r="E20" s="9">
        <f t="shared" si="0"/>
        <v>100</v>
      </c>
      <c r="F20" s="12"/>
    </row>
    <row r="21" spans="1:6" ht="33.75" customHeight="1">
      <c r="A21" s="14">
        <v>11</v>
      </c>
      <c r="B21" s="12" t="s">
        <v>21</v>
      </c>
      <c r="C21" s="13">
        <v>7859</v>
      </c>
      <c r="D21" s="8">
        <f>C21</f>
        <v>7859</v>
      </c>
      <c r="E21" s="9">
        <f t="shared" si="0"/>
        <v>100</v>
      </c>
      <c r="F21" s="12"/>
    </row>
    <row r="22" spans="1:6" ht="25.5" customHeight="1">
      <c r="A22" s="11">
        <v>12</v>
      </c>
      <c r="B22" s="12" t="s">
        <v>22</v>
      </c>
      <c r="C22" s="13">
        <v>135919</v>
      </c>
      <c r="D22" s="8">
        <f>280377/2</f>
        <v>140188.5</v>
      </c>
      <c r="E22" s="9">
        <f t="shared" si="0"/>
        <v>96.95445774796079</v>
      </c>
      <c r="F22" s="12"/>
    </row>
    <row r="23" spans="1:6" ht="25.5" customHeight="1">
      <c r="A23" s="11">
        <v>13</v>
      </c>
      <c r="B23" s="12" t="s">
        <v>23</v>
      </c>
      <c r="C23" s="13">
        <v>5</v>
      </c>
      <c r="D23" s="8">
        <v>120993</v>
      </c>
      <c r="E23" s="9">
        <f>(C23/D23)*100000</f>
        <v>4.132470473498467</v>
      </c>
      <c r="F23" s="12"/>
    </row>
    <row r="24" spans="1:6" ht="25.5" customHeight="1">
      <c r="A24" s="11"/>
      <c r="B24" s="12" t="s">
        <v>24</v>
      </c>
      <c r="C24" s="13">
        <v>1758</v>
      </c>
      <c r="D24" s="8">
        <v>3697</v>
      </c>
      <c r="E24" s="9">
        <f t="shared" si="0"/>
        <v>47.55206924533405</v>
      </c>
      <c r="F24" s="16"/>
    </row>
    <row r="25" spans="1:6" ht="25.5" customHeight="1">
      <c r="A25" s="11"/>
      <c r="B25" s="12" t="s">
        <v>25</v>
      </c>
      <c r="C25" s="13">
        <v>125</v>
      </c>
      <c r="D25" s="8">
        <v>576</v>
      </c>
      <c r="E25" s="9">
        <f t="shared" si="0"/>
        <v>21.70138888888889</v>
      </c>
      <c r="F25" s="12"/>
    </row>
    <row r="26" spans="1:6" ht="25.5" customHeight="1">
      <c r="A26" s="11"/>
      <c r="B26" s="12" t="s">
        <v>26</v>
      </c>
      <c r="C26" s="13">
        <v>197</v>
      </c>
      <c r="D26" s="8">
        <f>C26</f>
        <v>197</v>
      </c>
      <c r="E26" s="9">
        <f t="shared" si="0"/>
        <v>100</v>
      </c>
      <c r="F26" s="12"/>
    </row>
    <row r="27" spans="1:6" ht="34.5" customHeight="1">
      <c r="A27" s="11"/>
      <c r="B27" s="12" t="s">
        <v>27</v>
      </c>
      <c r="C27" s="13">
        <v>6023</v>
      </c>
      <c r="D27" s="8">
        <v>22864</v>
      </c>
      <c r="E27" s="9">
        <f t="shared" si="0"/>
        <v>26.342722183345</v>
      </c>
      <c r="F27" s="16"/>
    </row>
    <row r="28" spans="1:6" ht="30.75" customHeight="1">
      <c r="A28" s="14">
        <v>14</v>
      </c>
      <c r="B28" s="12" t="s">
        <v>28</v>
      </c>
      <c r="C28" s="13">
        <v>72490</v>
      </c>
      <c r="D28" s="8">
        <v>189903</v>
      </c>
      <c r="E28" s="9">
        <f>C28/D28%</f>
        <v>38.172119450456286</v>
      </c>
      <c r="F28" s="17"/>
    </row>
    <row r="29" spans="1:6" ht="36" customHeight="1">
      <c r="A29" s="14">
        <v>15</v>
      </c>
      <c r="B29" s="12" t="s">
        <v>29</v>
      </c>
      <c r="C29" s="13">
        <v>3950</v>
      </c>
      <c r="D29" s="8">
        <v>189903</v>
      </c>
      <c r="E29" s="9">
        <f>C29/D29%</f>
        <v>2.080009267889396</v>
      </c>
      <c r="F29" s="12"/>
    </row>
    <row r="30" spans="1:6" ht="32.25" customHeight="1">
      <c r="A30" s="14">
        <v>16</v>
      </c>
      <c r="B30" s="12" t="s">
        <v>30</v>
      </c>
      <c r="C30" s="13">
        <v>1</v>
      </c>
      <c r="D30" s="8">
        <v>1</v>
      </c>
      <c r="E30" s="9">
        <f t="shared" si="0"/>
        <v>100</v>
      </c>
      <c r="F30" s="12"/>
    </row>
    <row r="31" spans="1:6" ht="34.5" customHeight="1">
      <c r="A31" s="14">
        <v>17</v>
      </c>
      <c r="B31" s="12" t="s">
        <v>31</v>
      </c>
      <c r="C31" s="13">
        <v>8</v>
      </c>
      <c r="D31" s="8">
        <v>8</v>
      </c>
      <c r="E31" s="9">
        <f t="shared" si="0"/>
        <v>100</v>
      </c>
      <c r="F31" s="12"/>
    </row>
    <row r="32" spans="1:11" ht="24.75" customHeight="1">
      <c r="A32" s="18">
        <v>18</v>
      </c>
      <c r="B32" s="19" t="s">
        <v>32</v>
      </c>
      <c r="C32" s="18">
        <v>136</v>
      </c>
      <c r="D32" s="18">
        <v>171</v>
      </c>
      <c r="E32" s="9">
        <f t="shared" si="0"/>
        <v>79.53216374269006</v>
      </c>
      <c r="F32" s="19"/>
      <c r="I32" s="20" t="s">
        <v>33</v>
      </c>
      <c r="J32" s="20"/>
      <c r="K32" s="20"/>
    </row>
    <row r="33" spans="1:11" ht="15">
      <c r="A33" s="21"/>
      <c r="B33" s="21"/>
      <c r="C33" s="22"/>
      <c r="D33" s="22"/>
      <c r="E33" s="23"/>
      <c r="F33" s="21"/>
      <c r="H33" s="24"/>
      <c r="I33" s="20"/>
      <c r="J33" s="20"/>
      <c r="K33" s="20"/>
    </row>
    <row r="34" spans="8:11" ht="15">
      <c r="H34" s="25"/>
      <c r="I34" s="20"/>
      <c r="J34" s="20"/>
      <c r="K34" s="20"/>
    </row>
    <row r="35" spans="4:11" ht="15.75">
      <c r="D35" s="33" t="s">
        <v>34</v>
      </c>
      <c r="E35" s="33"/>
      <c r="F35" s="33"/>
      <c r="I35" s="20"/>
      <c r="J35" s="20"/>
      <c r="K35" s="20"/>
    </row>
    <row r="36" spans="4:11" ht="15.75">
      <c r="D36" s="33" t="s">
        <v>35</v>
      </c>
      <c r="E36" s="33"/>
      <c r="F36" s="33"/>
      <c r="H36" s="25"/>
      <c r="I36" s="20"/>
      <c r="J36" s="20"/>
      <c r="K36" s="20"/>
    </row>
    <row r="37" spans="4:11" ht="15.75">
      <c r="D37" s="26" t="s">
        <v>36</v>
      </c>
      <c r="E37" s="26"/>
      <c r="F37" s="26"/>
      <c r="H37" s="25"/>
      <c r="I37" s="20"/>
      <c r="J37" s="20"/>
      <c r="K37" s="20"/>
    </row>
    <row r="38" spans="4:11" ht="15.75">
      <c r="D38" s="1"/>
      <c r="E38" s="1"/>
      <c r="F38" s="1"/>
      <c r="H38" s="25"/>
      <c r="I38" s="20"/>
      <c r="J38" s="20"/>
      <c r="K38" s="20"/>
    </row>
    <row r="39" spans="4:11" ht="33" customHeight="1">
      <c r="D39" s="2"/>
      <c r="E39" s="2"/>
      <c r="F39" s="2"/>
      <c r="I39" s="20"/>
      <c r="J39" s="20"/>
      <c r="K39" s="20"/>
    </row>
    <row r="40" spans="4:11" ht="15.75">
      <c r="D40" s="27" t="s">
        <v>37</v>
      </c>
      <c r="E40" s="27"/>
      <c r="F40" s="27"/>
      <c r="H40" s="24"/>
      <c r="I40" s="20"/>
      <c r="J40" s="20"/>
      <c r="K40" s="20"/>
    </row>
    <row r="41" spans="4:11" ht="15.75">
      <c r="D41" s="26" t="s">
        <v>38</v>
      </c>
      <c r="E41" s="26"/>
      <c r="F41" s="26"/>
      <c r="H41" s="3"/>
      <c r="I41" s="20"/>
      <c r="J41" s="20"/>
      <c r="K41" s="20"/>
    </row>
  </sheetData>
  <sheetProtection/>
  <mergeCells count="14">
    <mergeCell ref="E9:E10"/>
    <mergeCell ref="F9:F10"/>
    <mergeCell ref="D35:F35"/>
    <mergeCell ref="D36:F36"/>
    <mergeCell ref="D37:F37"/>
    <mergeCell ref="D40:F40"/>
    <mergeCell ref="D41:F41"/>
    <mergeCell ref="A3:F3"/>
    <mergeCell ref="A4:F4"/>
    <mergeCell ref="A5:F5"/>
    <mergeCell ref="A9:A10"/>
    <mergeCell ref="B9:B10"/>
    <mergeCell ref="C9:C10"/>
    <mergeCell ref="D9:D10"/>
  </mergeCells>
  <printOptions/>
  <pageMargins left="0.5118110236220472" right="0.31496062992125984" top="0.7480314960629921" bottom="0.7480314960629921" header="0.31496062992125984" footer="0.31496062992125984"/>
  <pageSetup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2013-07-17T04:20:13Z</cp:lastPrinted>
  <dcterms:created xsi:type="dcterms:W3CDTF">2013-01-28T04:29:34Z</dcterms:created>
  <dcterms:modified xsi:type="dcterms:W3CDTF">2013-07-17T04:22:39Z</dcterms:modified>
  <cp:category/>
  <cp:version/>
  <cp:contentType/>
  <cp:contentStatus/>
</cp:coreProperties>
</file>