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I" sheetId="1" r:id="rId1"/>
  </sheets>
  <externalReferences>
    <externalReference r:id="rId4"/>
    <externalReference r:id="rId5"/>
  </externalReferences>
  <definedNames>
    <definedName name="_xlnm.Print_Area" localSheetId="0">'triw-II'!$A$1:$G$39</definedName>
  </definedNames>
  <calcPr fullCalcOnLoad="1"/>
</workbook>
</file>

<file path=xl/sharedStrings.xml><?xml version="1.0" encoding="utf-8"?>
<sst xmlns="http://schemas.openxmlformats.org/spreadsheetml/2006/main" count="46" uniqueCount="45">
  <si>
    <t>INDIKATOR KINERJA SPM TAHUN 2011</t>
  </si>
  <si>
    <t>DINKES KAB/KOTA : TUBAN</t>
  </si>
  <si>
    <t>TRIWULAN                 : II  ( JANUARI S/D JUNI 2011 )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</si>
  <si>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</si>
  <si>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</si>
  <si>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</si>
  <si>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</si>
  <si>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</si>
  <si>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</si>
  <si>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</si>
  <si>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</si>
  <si>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</si>
  <si>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</si>
  <si>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</si>
  <si>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</si>
  <si>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</si>
  <si>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</si>
  <si>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</si>
  <si>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blm ada kegiatan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</si>
  <si>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</si>
  <si>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</si>
  <si>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</si>
  <si>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</si>
  <si>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</si>
  <si>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</si>
  <si>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</si>
  <si>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</si>
  <si>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</si>
  <si>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</si>
  <si>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</si>
  <si>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</si>
  <si>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</si>
  <si>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</si>
  <si>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</si>
  <si>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</si>
  <si>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</si>
  <si>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</si>
  <si>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</si>
  <si>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</si>
  <si>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</si>
  <si>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Juli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</si>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</sst>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20" fillId="0" borderId="0">
      <alignment/>
      <protection/>
    </xf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35" borderId="13" xfId="0" applyNumberFormat="1" applyFont="1" applyFill="1" applyBorder="1" applyAlignment="1">
      <alignment horizontal="center" vertical="center"/>
    </xf>
    <xf numFmtId="3" fontId="22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SPM\SPM-2011\FORM%20SPM%20TW4%20THN%202011%20KAB%20TU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16">
        <row r="45">
          <cell r="I45">
            <v>47601.712799999994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I44">
            <v>18550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5">
        <row r="43">
          <cell r="D43">
            <v>243464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W-I"/>
      <sheetName val="triw-II"/>
      <sheetName val="triw-III"/>
      <sheetName val="triw-IV"/>
      <sheetName val="SP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9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24.75" customHeight="1">
      <c r="A7" s="10">
        <v>1</v>
      </c>
      <c r="B7" s="11" t="s">
        <v>9</v>
      </c>
      <c r="C7" s="11"/>
      <c r="D7" s="12">
        <v>9423</v>
      </c>
      <c r="E7" s="13">
        <f>'[1]28'!D44</f>
        <v>20238</v>
      </c>
      <c r="F7" s="14">
        <f>D7/E7*100</f>
        <v>46.5609249925882</v>
      </c>
      <c r="G7" s="11"/>
    </row>
    <row r="8" spans="1:7" ht="24.75" customHeight="1">
      <c r="A8" s="10">
        <v>2</v>
      </c>
      <c r="B8" s="11" t="s">
        <v>10</v>
      </c>
      <c r="C8" s="11"/>
      <c r="D8" s="12">
        <v>2127</v>
      </c>
      <c r="E8" s="13">
        <f>'[1]31'!E45</f>
        <v>4047.6000000000004</v>
      </c>
      <c r="F8" s="14">
        <f aca="true" t="shared" si="0" ref="F8:F30">D8/E8*100</f>
        <v>52.54965905721909</v>
      </c>
      <c r="G8" s="11"/>
    </row>
    <row r="9" spans="1:7" ht="24.75" customHeight="1">
      <c r="A9" s="15">
        <v>3</v>
      </c>
      <c r="B9" s="16" t="s">
        <v>11</v>
      </c>
      <c r="C9" s="17"/>
      <c r="D9" s="12">
        <v>9813</v>
      </c>
      <c r="E9" s="13">
        <f>'[1]28'!I44</f>
        <v>18550</v>
      </c>
      <c r="F9" s="14">
        <f t="shared" si="0"/>
        <v>52.900269541778975</v>
      </c>
      <c r="G9" s="11"/>
    </row>
    <row r="10" spans="1:7" ht="24.75" customHeight="1">
      <c r="A10" s="10">
        <v>4</v>
      </c>
      <c r="B10" s="11" t="s">
        <v>12</v>
      </c>
      <c r="C10" s="11"/>
      <c r="D10" s="12">
        <v>9187</v>
      </c>
      <c r="E10" s="13">
        <f>'[1]28'!L44</f>
        <v>18552</v>
      </c>
      <c r="F10" s="14">
        <f>D10/E10*100</f>
        <v>49.52026735661923</v>
      </c>
      <c r="G10" s="11"/>
    </row>
    <row r="11" spans="1:7" ht="24.75" customHeight="1">
      <c r="A11" s="10">
        <v>5</v>
      </c>
      <c r="B11" s="11" t="s">
        <v>13</v>
      </c>
      <c r="C11" s="11"/>
      <c r="D11" s="12">
        <v>1201</v>
      </c>
      <c r="E11" s="13">
        <f>'[1]31'!M45</f>
        <v>2749</v>
      </c>
      <c r="F11" s="14">
        <f>D11/E11*100</f>
        <v>43.68861404146963</v>
      </c>
      <c r="G11" s="11"/>
    </row>
    <row r="12" spans="1:7" ht="24.75" customHeight="1">
      <c r="A12" s="10">
        <v>6</v>
      </c>
      <c r="B12" s="11" t="s">
        <v>14</v>
      </c>
      <c r="C12" s="11"/>
      <c r="D12" s="18">
        <v>9328</v>
      </c>
      <c r="E12" s="13">
        <f>'[1]37'!F44</f>
        <v>18328</v>
      </c>
      <c r="F12" s="14">
        <f>D12/E12*100</f>
        <v>50.89480576167612</v>
      </c>
      <c r="G12" s="11"/>
    </row>
    <row r="13" spans="1:7" ht="24.75" customHeight="1">
      <c r="A13" s="10">
        <v>7</v>
      </c>
      <c r="B13" s="11" t="s">
        <v>15</v>
      </c>
      <c r="C13" s="11"/>
      <c r="D13" s="18">
        <v>119</v>
      </c>
      <c r="E13" s="19">
        <f>'[1]38'!D44</f>
        <v>328</v>
      </c>
      <c r="F13" s="14">
        <f>D13/E13*100</f>
        <v>36.28048780487805</v>
      </c>
      <c r="G13" s="11"/>
    </row>
    <row r="14" spans="1:7" ht="24.75" customHeight="1">
      <c r="A14" s="10">
        <v>8</v>
      </c>
      <c r="B14" s="11" t="s">
        <v>16</v>
      </c>
      <c r="C14" s="11"/>
      <c r="D14" s="12">
        <v>30355</v>
      </c>
      <c r="E14" s="13">
        <f>'[1]43'!F45</f>
        <v>72748</v>
      </c>
      <c r="F14" s="14">
        <f>D14/E14*100</f>
        <v>41.72623302358828</v>
      </c>
      <c r="G14" s="11"/>
    </row>
    <row r="15" spans="1:7" ht="24.75" customHeight="1">
      <c r="A15" s="10">
        <v>9</v>
      </c>
      <c r="B15" s="11" t="s">
        <v>17</v>
      </c>
      <c r="C15" s="11"/>
      <c r="D15" s="12">
        <v>0</v>
      </c>
      <c r="E15" s="13">
        <f>'[1]42'!F45</f>
        <v>444.9166666666667</v>
      </c>
      <c r="F15" s="14">
        <f t="shared" si="0"/>
        <v>0</v>
      </c>
      <c r="G15" s="11" t="s">
        <v>18</v>
      </c>
    </row>
    <row r="16" spans="1:7" ht="24.75" customHeight="1">
      <c r="A16" s="10">
        <v>10</v>
      </c>
      <c r="B16" s="11" t="s">
        <v>19</v>
      </c>
      <c r="C16" s="11"/>
      <c r="D16" s="12">
        <v>701</v>
      </c>
      <c r="E16" s="13">
        <f>'[1]45'!F45</f>
        <v>386</v>
      </c>
      <c r="F16" s="14">
        <f t="shared" si="0"/>
        <v>181.60621761658032</v>
      </c>
      <c r="G16" s="11"/>
    </row>
    <row r="17" spans="1:7" ht="24.75" customHeight="1">
      <c r="A17" s="10">
        <v>11</v>
      </c>
      <c r="B17" s="11" t="s">
        <v>20</v>
      </c>
      <c r="C17" s="11"/>
      <c r="D17" s="12">
        <v>0</v>
      </c>
      <c r="E17" s="13">
        <f>'[1]46'!F45</f>
        <v>18702</v>
      </c>
      <c r="F17" s="14">
        <f t="shared" si="0"/>
        <v>0</v>
      </c>
      <c r="G17" s="11" t="s">
        <v>18</v>
      </c>
    </row>
    <row r="18" spans="1:7" ht="24.75" customHeight="1">
      <c r="A18" s="10">
        <v>12</v>
      </c>
      <c r="B18" s="11" t="s">
        <v>21</v>
      </c>
      <c r="C18" s="11"/>
      <c r="D18" s="12">
        <v>181133</v>
      </c>
      <c r="E18" s="13">
        <f>'[1]35'!D43</f>
        <v>243464</v>
      </c>
      <c r="F18" s="14">
        <f>D18/E18*100</f>
        <v>74.39826832714488</v>
      </c>
      <c r="G18" s="11"/>
    </row>
    <row r="19" spans="1:7" ht="24.75" customHeight="1">
      <c r="A19" s="10">
        <v>13</v>
      </c>
      <c r="B19" s="11" t="s">
        <v>22</v>
      </c>
      <c r="C19" s="11"/>
      <c r="D19" s="20"/>
      <c r="E19" s="21"/>
      <c r="F19" s="22"/>
      <c r="G19" s="23"/>
    </row>
    <row r="20" spans="1:7" ht="24.75" customHeight="1">
      <c r="A20" s="10"/>
      <c r="B20" s="24" t="s">
        <v>23</v>
      </c>
      <c r="C20" s="25" t="s">
        <v>24</v>
      </c>
      <c r="D20" s="18">
        <v>3</v>
      </c>
      <c r="E20" s="19">
        <v>6</v>
      </c>
      <c r="F20" s="14">
        <f>D20/E20*2</f>
        <v>1</v>
      </c>
      <c r="G20" s="11"/>
    </row>
    <row r="21" spans="1:7" ht="24.75" customHeight="1">
      <c r="A21" s="10"/>
      <c r="B21" s="24" t="s">
        <v>25</v>
      </c>
      <c r="C21" s="25" t="s">
        <v>26</v>
      </c>
      <c r="D21" s="18">
        <v>647</v>
      </c>
      <c r="E21" s="13">
        <f>'[1]13'!I45</f>
        <v>8218.099999999999</v>
      </c>
      <c r="F21" s="14">
        <f t="shared" si="0"/>
        <v>7.872865990922477</v>
      </c>
      <c r="G21" s="11"/>
    </row>
    <row r="22" spans="1:7" ht="24.75" customHeight="1">
      <c r="A22" s="10"/>
      <c r="B22" s="24" t="s">
        <v>27</v>
      </c>
      <c r="C22" s="25" t="s">
        <v>28</v>
      </c>
      <c r="D22" s="18">
        <v>371</v>
      </c>
      <c r="E22" s="13">
        <f>'[1]11'!F45</f>
        <v>873</v>
      </c>
      <c r="F22" s="14">
        <f t="shared" si="0"/>
        <v>42.4971363115693</v>
      </c>
      <c r="G22" s="11"/>
    </row>
    <row r="23" spans="1:7" ht="24.75" customHeight="1">
      <c r="A23" s="10"/>
      <c r="B23" s="24" t="s">
        <v>29</v>
      </c>
      <c r="C23" s="25" t="s">
        <v>30</v>
      </c>
      <c r="D23" s="18">
        <f>82+21</f>
        <v>103</v>
      </c>
      <c r="E23" s="13">
        <f>'[1]23'!F44</f>
        <v>192</v>
      </c>
      <c r="F23" s="14">
        <f t="shared" si="0"/>
        <v>53.645833333333336</v>
      </c>
      <c r="G23" s="11"/>
    </row>
    <row r="24" spans="1:7" ht="24.75" customHeight="1">
      <c r="A24" s="10"/>
      <c r="B24" s="24" t="s">
        <v>31</v>
      </c>
      <c r="C24" s="25" t="s">
        <v>32</v>
      </c>
      <c r="D24" s="18">
        <f>5986+10452</f>
        <v>16438</v>
      </c>
      <c r="E24" s="13">
        <f>'[1]16'!I45</f>
        <v>47601.712799999994</v>
      </c>
      <c r="F24" s="14">
        <f t="shared" si="0"/>
        <v>34.53237086040316</v>
      </c>
      <c r="G24" s="11"/>
    </row>
    <row r="25" spans="1:7" ht="24.75" customHeight="1">
      <c r="A25" s="10">
        <v>14</v>
      </c>
      <c r="B25" s="11" t="s">
        <v>33</v>
      </c>
      <c r="C25" s="11"/>
      <c r="D25" s="12">
        <v>23414</v>
      </c>
      <c r="E25" s="13">
        <f>'[1]56'!F46</f>
        <v>381290</v>
      </c>
      <c r="F25" s="14">
        <f>D25/E25*100</f>
        <v>6.140732775577645</v>
      </c>
      <c r="G25" s="11"/>
    </row>
    <row r="26" spans="1:7" ht="24.75" customHeight="1">
      <c r="A26" s="10"/>
      <c r="B26" s="24" t="s">
        <v>34</v>
      </c>
      <c r="C26" s="25" t="s">
        <v>35</v>
      </c>
      <c r="D26" s="26">
        <v>91944</v>
      </c>
      <c r="E26" s="27"/>
      <c r="F26" s="28" t="e">
        <f t="shared" si="0"/>
        <v>#DIV/0!</v>
      </c>
      <c r="G26" s="29"/>
    </row>
    <row r="27" spans="1:7" ht="28.5" customHeight="1">
      <c r="A27" s="10">
        <v>15</v>
      </c>
      <c r="B27" s="11" t="s">
        <v>36</v>
      </c>
      <c r="C27" s="11"/>
      <c r="D27" s="12">
        <v>4491</v>
      </c>
      <c r="E27" s="13">
        <f>(1.5/100)*('[1]56'!F46)</f>
        <v>5719.349999999999</v>
      </c>
      <c r="F27" s="14">
        <f t="shared" si="0"/>
        <v>78.52290907183509</v>
      </c>
      <c r="G27" s="11"/>
    </row>
    <row r="28" spans="1:7" ht="27.75" customHeight="1">
      <c r="A28" s="15">
        <v>16</v>
      </c>
      <c r="B28" s="16" t="s">
        <v>37</v>
      </c>
      <c r="C28" s="17"/>
      <c r="D28" s="12">
        <v>3</v>
      </c>
      <c r="E28" s="13">
        <f>'[1]49'!C12</f>
        <v>3</v>
      </c>
      <c r="F28" s="14">
        <f t="shared" si="0"/>
        <v>100</v>
      </c>
      <c r="G28" s="11"/>
    </row>
    <row r="29" spans="1:7" ht="29.25" customHeight="1">
      <c r="A29" s="15">
        <v>17</v>
      </c>
      <c r="B29" s="16" t="s">
        <v>38</v>
      </c>
      <c r="C29" s="17"/>
      <c r="D29" s="12">
        <v>4</v>
      </c>
      <c r="E29" s="13">
        <f>'[1]51'!E44</f>
        <v>17</v>
      </c>
      <c r="F29" s="14">
        <f t="shared" si="0"/>
        <v>23.52941176470588</v>
      </c>
      <c r="G29" s="11"/>
    </row>
    <row r="30" spans="1:7" ht="24.75" customHeight="1">
      <c r="A30" s="10">
        <v>18</v>
      </c>
      <c r="B30" s="11" t="s">
        <v>39</v>
      </c>
      <c r="C30" s="11"/>
      <c r="D30" s="12">
        <v>132</v>
      </c>
      <c r="E30" s="13">
        <f>'[1]73'!E44</f>
        <v>328</v>
      </c>
      <c r="F30" s="14">
        <f t="shared" si="0"/>
        <v>40.243902439024396</v>
      </c>
      <c r="G30" s="11"/>
    </row>
    <row r="31" ht="18" customHeight="1"/>
    <row r="32" spans="5:7" ht="14.25" customHeight="1">
      <c r="E32" s="30" t="s">
        <v>40</v>
      </c>
      <c r="F32" s="31"/>
      <c r="G32" s="31"/>
    </row>
    <row r="33" spans="5:7" ht="15" customHeight="1">
      <c r="E33" s="31" t="s">
        <v>41</v>
      </c>
      <c r="F33" s="31"/>
      <c r="G33" s="31"/>
    </row>
    <row r="34" spans="5:7" ht="17.25" customHeight="1">
      <c r="E34" s="31" t="s">
        <v>42</v>
      </c>
      <c r="F34" s="31"/>
      <c r="G34" s="31"/>
    </row>
    <row r="35" spans="5:7" ht="17.25" customHeight="1">
      <c r="E35" s="32"/>
      <c r="F35" s="33"/>
      <c r="G35" s="32"/>
    </row>
    <row r="36" spans="5:7" ht="17.25" customHeight="1">
      <c r="E36" s="32"/>
      <c r="F36" s="33"/>
      <c r="G36" s="32"/>
    </row>
    <row r="37" ht="15" customHeight="1">
      <c r="F37" s="34"/>
    </row>
    <row r="38" spans="5:7" ht="15" customHeight="1">
      <c r="E38" s="35" t="s">
        <v>43</v>
      </c>
      <c r="F38" s="35"/>
      <c r="G38" s="35"/>
    </row>
    <row r="39" spans="5:7" ht="15" customHeight="1">
      <c r="E39" s="31" t="s">
        <v>44</v>
      </c>
      <c r="F39" s="31"/>
      <c r="G39" s="31"/>
    </row>
    <row r="40" spans="5:7" ht="15" customHeight="1">
      <c r="E40" s="31"/>
      <c r="F40" s="31"/>
      <c r="G40" s="31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27" right="0.23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2012-02-10T04:57:58Z</dcterms:created>
  <dcterms:modified xsi:type="dcterms:W3CDTF">2012-02-10T05:00:07Z</dcterms:modified>
  <cp:category/>
  <cp:version/>
  <cp:contentType/>
  <cp:contentStatus/>
</cp:coreProperties>
</file>