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RIB III TH.2011" sheetId="1" r:id="rId1"/>
    <sheet name="Sheet2" sheetId="2" r:id="rId2"/>
    <sheet name="Sheet3" sheetId="3" r:id="rId3"/>
  </sheets>
  <definedNames>
    <definedName name="_xlnm.Print_Area" localSheetId="0">'TRIB III TH.2011'!$A$1:$G$39</definedName>
  </definedNames>
  <calcPr fullCalcOnLoad="1"/>
</workbook>
</file>

<file path=xl/sharedStrings.xml><?xml version="1.0" encoding="utf-8"?>
<sst xmlns="http://schemas.openxmlformats.org/spreadsheetml/2006/main" count="46" uniqueCount="46">
  <si>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</si>
  <si>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</si>
  <si>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</si>
  <si>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</si>
  <si>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</si>
  <si>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</si>
  <si>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</si>
  <si>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</si>
  <si>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</si>
  <si>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</si>
  <si>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</si>
  <si>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</si>
  <si>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</si>
  <si>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</si>
  <si>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</si>
  <si>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</si>
  <si>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</si>
  <si>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</si>
  <si>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</si>
  <si>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</si>
  <si>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</si>
  <si>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</si>
  <si>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</si>
  <si>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</si>
  <si>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</si>
  <si>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</si>
  <si>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</si>
  <si>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</si>
  <si>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</si>
  <si>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</si>
  <si>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</si>
  <si>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</si>
  <si>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</si>
  <si>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</si>
  <si>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</si>
  <si>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</si>
  <si>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</si>
  <si>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BANGKALAN</t>
  </si>
  <si>
    <t>TRIWULAN                 : III</t>
  </si>
  <si>
    <t>BANGKAALN, 21 NOPEMBER 2011</t>
  </si>
  <si>
    <t>KEPALA DINAS KESEHATAN KABUPATEN</t>
  </si>
  <si>
    <t>BANGKALAN</t>
  </si>
  <si>
    <t>Dra.Hj.SUHARTUNING,M.Mpub</t>
  </si>
  <si>
    <t>NIP. 195705301976092001</t>
  </si>
  <si>
    <t>3 Rumah Sakit</t>
  </si>
  <si>
    <t xml:space="preserve">dari 6 desa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</si>
</sst>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3" fontId="45" fillId="0" borderId="13" xfId="0" applyNumberFormat="1" applyFont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3" fontId="45" fillId="0" borderId="13" xfId="0" applyNumberFormat="1" applyFont="1" applyBorder="1" applyAlignment="1" quotePrefix="1">
      <alignment horizontal="center" vertical="center"/>
    </xf>
    <xf numFmtId="3" fontId="45" fillId="33" borderId="13" xfId="0" applyNumberFormat="1" applyFont="1" applyFill="1" applyBorder="1" applyAlignment="1">
      <alignment horizontal="center" vertical="center"/>
    </xf>
    <xf numFmtId="2" fontId="45" fillId="33" borderId="13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3" fontId="45" fillId="34" borderId="13" xfId="0" applyNumberFormat="1" applyFont="1" applyFill="1" applyBorder="1" applyAlignment="1">
      <alignment horizontal="center" vertical="center"/>
    </xf>
    <xf numFmtId="2" fontId="45" fillId="34" borderId="13" xfId="0" applyNumberFormat="1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G30" sqref="G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customWidth="1"/>
    <col min="4" max="4" width="11.8515625" style="0" customWidth="1"/>
    <col min="5" max="5" width="14.28125" style="0" customWidth="1"/>
    <col min="7" max="7" width="19.140625" style="0" customWidth="1"/>
  </cols>
  <sheetData>
    <row r="1" spans="1:7" ht="19.5" customHeight="1">
      <c r="A1" s="28" t="s">
        <v>36</v>
      </c>
      <c r="B1" s="28"/>
      <c r="C1" s="28"/>
      <c r="D1" s="28"/>
      <c r="E1" s="28"/>
      <c r="F1" s="28"/>
      <c r="G1" s="28"/>
    </row>
    <row r="2" spans="1:7" ht="13.5" customHeight="1">
      <c r="A2" s="30"/>
      <c r="B2" s="30"/>
      <c r="C2" s="30"/>
      <c r="D2" s="30"/>
      <c r="E2" s="30"/>
      <c r="F2" s="30"/>
      <c r="G2" s="30"/>
    </row>
    <row r="3" spans="1:7" ht="18">
      <c r="A3" s="5" t="s">
        <v>37</v>
      </c>
      <c r="B3" s="4"/>
      <c r="C3" s="4"/>
      <c r="D3" s="4"/>
      <c r="E3" s="4"/>
      <c r="F3" s="4"/>
      <c r="G3" s="4"/>
    </row>
    <row r="4" spans="1:7" ht="18">
      <c r="A4" s="5" t="s">
        <v>38</v>
      </c>
      <c r="B4" s="4"/>
      <c r="C4" s="4"/>
      <c r="D4" s="4"/>
      <c r="E4" s="4"/>
      <c r="F4" s="4"/>
      <c r="G4" s="4"/>
    </row>
    <row r="5" spans="1:7" ht="13.5" customHeight="1">
      <c r="A5" s="4"/>
      <c r="B5" s="4"/>
      <c r="C5" s="4"/>
      <c r="D5" s="4"/>
      <c r="E5" s="4"/>
      <c r="F5" s="4"/>
      <c r="G5" s="4"/>
    </row>
    <row r="6" spans="1:7" ht="38.25">
      <c r="A6" s="1" t="s">
        <v>0</v>
      </c>
      <c r="B6" s="6"/>
      <c r="C6" s="2" t="s">
        <v>1</v>
      </c>
      <c r="D6" s="1" t="s">
        <v>3</v>
      </c>
      <c r="E6" s="1" t="s">
        <v>2</v>
      </c>
      <c r="F6" s="1" t="s">
        <v>23</v>
      </c>
      <c r="G6" s="3" t="s">
        <v>24</v>
      </c>
    </row>
    <row r="7" spans="1:7" ht="15" customHeight="1">
      <c r="A7" s="7">
        <v>1</v>
      </c>
      <c r="B7" s="8" t="s">
        <v>4</v>
      </c>
      <c r="C7" s="8"/>
      <c r="D7" s="9">
        <f>1396+1493+1516</f>
        <v>4405</v>
      </c>
      <c r="E7" s="9">
        <v>18318</v>
      </c>
      <c r="F7" s="10">
        <f>D7/E7*100</f>
        <v>24.047385085708047</v>
      </c>
      <c r="G7" s="8"/>
    </row>
    <row r="8" spans="1:7" ht="15" customHeight="1">
      <c r="A8" s="7">
        <v>2</v>
      </c>
      <c r="B8" s="8" t="s">
        <v>5</v>
      </c>
      <c r="C8" s="8"/>
      <c r="D8" s="9">
        <f>152+148+139</f>
        <v>439</v>
      </c>
      <c r="E8" s="9">
        <v>3151</v>
      </c>
      <c r="F8" s="10">
        <f aca="true" t="shared" si="0" ref="F8:F30">D8/E8*100</f>
        <v>13.932085052364329</v>
      </c>
      <c r="G8" s="8"/>
    </row>
    <row r="9" spans="1:7" ht="27" customHeight="1">
      <c r="A9" s="11">
        <v>3</v>
      </c>
      <c r="B9" s="25" t="s">
        <v>33</v>
      </c>
      <c r="C9" s="26"/>
      <c r="D9" s="9">
        <f>1463+1468+1505</f>
        <v>4436</v>
      </c>
      <c r="E9" s="9">
        <v>17362</v>
      </c>
      <c r="F9" s="10">
        <f t="shared" si="0"/>
        <v>25.550051837345926</v>
      </c>
      <c r="G9" s="8"/>
    </row>
    <row r="10" spans="1:7" ht="15" customHeight="1">
      <c r="A10" s="7">
        <v>4</v>
      </c>
      <c r="B10" s="8" t="s">
        <v>6</v>
      </c>
      <c r="C10" s="8"/>
      <c r="D10" s="9">
        <f>1433+1508+1508</f>
        <v>4449</v>
      </c>
      <c r="E10" s="9">
        <v>17181</v>
      </c>
      <c r="F10" s="10">
        <f>D10/E10*100</f>
        <v>25.894883883359526</v>
      </c>
      <c r="G10" s="8"/>
    </row>
    <row r="11" spans="1:7" ht="15" customHeight="1">
      <c r="A11" s="7">
        <v>5</v>
      </c>
      <c r="B11" s="8" t="s">
        <v>7</v>
      </c>
      <c r="C11" s="8"/>
      <c r="D11" s="9">
        <f>87+77+68</f>
        <v>232</v>
      </c>
      <c r="E11" s="9">
        <v>1907</v>
      </c>
      <c r="F11" s="10">
        <f>D11/E11*100</f>
        <v>12.165705296276874</v>
      </c>
      <c r="G11" s="8"/>
    </row>
    <row r="12" spans="1:7" ht="15" customHeight="1">
      <c r="A12" s="7">
        <v>6</v>
      </c>
      <c r="B12" s="8" t="s">
        <v>8</v>
      </c>
      <c r="C12" s="8"/>
      <c r="D12" s="9">
        <f>1363+1376+1398</f>
        <v>4137</v>
      </c>
      <c r="E12" s="9">
        <v>17011</v>
      </c>
      <c r="F12" s="10">
        <f>D12/E12*100</f>
        <v>24.31955793310211</v>
      </c>
      <c r="G12" s="8"/>
    </row>
    <row r="13" spans="1:7" ht="15" customHeight="1">
      <c r="A13" s="7">
        <v>7</v>
      </c>
      <c r="B13" s="8" t="s">
        <v>9</v>
      </c>
      <c r="C13" s="8"/>
      <c r="D13" s="9">
        <v>218</v>
      </c>
      <c r="E13" s="12">
        <v>281</v>
      </c>
      <c r="F13" s="10">
        <f>D13/E13*100</f>
        <v>77.58007117437722</v>
      </c>
      <c r="G13" s="8"/>
    </row>
    <row r="14" spans="1:7" ht="15" customHeight="1">
      <c r="A14" s="7">
        <v>8</v>
      </c>
      <c r="B14" s="8" t="s">
        <v>10</v>
      </c>
      <c r="C14" s="8"/>
      <c r="D14" s="9">
        <f>4064+4306+4397</f>
        <v>12767</v>
      </c>
      <c r="E14" s="9">
        <v>65139</v>
      </c>
      <c r="F14" s="10">
        <f>D14/E14*100</f>
        <v>19.599625416417197</v>
      </c>
      <c r="G14" s="8"/>
    </row>
    <row r="15" spans="1:7" ht="15" customHeight="1">
      <c r="A15" s="7">
        <v>9</v>
      </c>
      <c r="B15" s="8" t="s">
        <v>11</v>
      </c>
      <c r="C15" s="8"/>
      <c r="D15" s="9">
        <v>477.3333333333333</v>
      </c>
      <c r="E15" s="9">
        <v>600</v>
      </c>
      <c r="F15" s="10">
        <f t="shared" si="0"/>
        <v>79.55555555555556</v>
      </c>
      <c r="G15" s="8"/>
    </row>
    <row r="16" spans="1:7" ht="15" customHeight="1">
      <c r="A16" s="7">
        <v>10</v>
      </c>
      <c r="B16" s="8" t="s">
        <v>12</v>
      </c>
      <c r="C16" s="8"/>
      <c r="D16" s="9">
        <v>477</v>
      </c>
      <c r="E16" s="9">
        <v>600</v>
      </c>
      <c r="F16" s="10">
        <f t="shared" si="0"/>
        <v>79.5</v>
      </c>
      <c r="G16" s="8"/>
    </row>
    <row r="17" spans="1:7" ht="15" customHeight="1">
      <c r="A17" s="7">
        <v>11</v>
      </c>
      <c r="B17" s="8" t="s">
        <v>13</v>
      </c>
      <c r="C17" s="8"/>
      <c r="D17" s="9">
        <f>3519+2900+5224</f>
        <v>11643</v>
      </c>
      <c r="E17" s="9">
        <v>19317</v>
      </c>
      <c r="F17" s="10">
        <f t="shared" si="0"/>
        <v>60.27333436869079</v>
      </c>
      <c r="G17" s="8"/>
    </row>
    <row r="18" spans="1:7" ht="15" customHeight="1">
      <c r="A18" s="7">
        <v>12</v>
      </c>
      <c r="B18" s="8" t="s">
        <v>14</v>
      </c>
      <c r="C18" s="8"/>
      <c r="D18" s="9">
        <f>128136+127668+128247/3</f>
        <v>298553</v>
      </c>
      <c r="E18" s="9">
        <v>185231</v>
      </c>
      <c r="F18" s="10">
        <f>D18/E18*100</f>
        <v>161.17874437864072</v>
      </c>
      <c r="G18" s="8"/>
    </row>
    <row r="19" spans="1:7" ht="15" customHeight="1">
      <c r="A19" s="7">
        <v>13</v>
      </c>
      <c r="B19" s="8" t="s">
        <v>15</v>
      </c>
      <c r="C19" s="8"/>
      <c r="D19" s="13"/>
      <c r="E19" s="13"/>
      <c r="F19" s="14"/>
      <c r="G19" s="15"/>
    </row>
    <row r="20" spans="1:7" ht="15" customHeight="1">
      <c r="A20" s="7"/>
      <c r="B20" s="16" t="s">
        <v>16</v>
      </c>
      <c r="C20" s="17" t="s">
        <v>25</v>
      </c>
      <c r="D20" s="9">
        <v>3</v>
      </c>
      <c r="E20" s="12">
        <v>2</v>
      </c>
      <c r="F20" s="10">
        <f>D20/E20*2</f>
        <v>3</v>
      </c>
      <c r="G20" s="8"/>
    </row>
    <row r="21" spans="1:7" ht="15" customHeight="1">
      <c r="A21" s="7"/>
      <c r="B21" s="16" t="s">
        <v>17</v>
      </c>
      <c r="C21" s="17" t="s">
        <v>26</v>
      </c>
      <c r="D21" s="9">
        <f>267+301+275</f>
        <v>843</v>
      </c>
      <c r="E21" s="9">
        <v>6795</v>
      </c>
      <c r="F21" s="10">
        <f t="shared" si="0"/>
        <v>12.406181015452539</v>
      </c>
      <c r="G21" s="8"/>
    </row>
    <row r="22" spans="1:7" ht="15" customHeight="1">
      <c r="A22" s="7"/>
      <c r="B22" s="16" t="s">
        <v>18</v>
      </c>
      <c r="C22" s="17" t="s">
        <v>27</v>
      </c>
      <c r="D22" s="9">
        <f>65+48+69</f>
        <v>182</v>
      </c>
      <c r="E22" s="9">
        <v>680</v>
      </c>
      <c r="F22" s="10">
        <f t="shared" si="0"/>
        <v>26.764705882352942</v>
      </c>
      <c r="G22" s="8"/>
    </row>
    <row r="23" spans="1:7" ht="15" customHeight="1">
      <c r="A23" s="7"/>
      <c r="B23" s="16" t="s">
        <v>19</v>
      </c>
      <c r="C23" s="17" t="s">
        <v>28</v>
      </c>
      <c r="D23" s="9">
        <f>5+8+4</f>
        <v>17</v>
      </c>
      <c r="E23" s="9">
        <v>200</v>
      </c>
      <c r="F23" s="10">
        <f t="shared" si="0"/>
        <v>8.5</v>
      </c>
      <c r="G23" s="8"/>
    </row>
    <row r="24" spans="1:7" ht="15" customHeight="1">
      <c r="A24" s="7"/>
      <c r="B24" s="16" t="s">
        <v>20</v>
      </c>
      <c r="C24" s="17" t="s">
        <v>29</v>
      </c>
      <c r="D24" s="9">
        <f>2682+2311+2624</f>
        <v>7617</v>
      </c>
      <c r="E24" s="9">
        <v>37288</v>
      </c>
      <c r="F24" s="10">
        <f t="shared" si="0"/>
        <v>20.42748337266681</v>
      </c>
      <c r="G24" s="8"/>
    </row>
    <row r="25" spans="1:7" ht="15" customHeight="1">
      <c r="A25" s="7">
        <v>14</v>
      </c>
      <c r="B25" s="8" t="s">
        <v>30</v>
      </c>
      <c r="C25" s="8"/>
      <c r="D25" s="9">
        <f>11718+11244+847</f>
        <v>23809</v>
      </c>
      <c r="E25" s="9">
        <v>365953</v>
      </c>
      <c r="F25" s="10">
        <f t="shared" si="0"/>
        <v>6.506026730208523</v>
      </c>
      <c r="G25" s="8"/>
    </row>
    <row r="26" spans="1:7" ht="15" customHeight="1">
      <c r="A26" s="7"/>
      <c r="B26" s="16" t="s">
        <v>32</v>
      </c>
      <c r="C26" s="17" t="s">
        <v>31</v>
      </c>
      <c r="D26" s="18"/>
      <c r="E26" s="18"/>
      <c r="F26" s="19"/>
      <c r="G26" s="20"/>
    </row>
    <row r="27" spans="1:7" ht="15" customHeight="1">
      <c r="A27" s="7">
        <v>15</v>
      </c>
      <c r="B27" s="8" t="s">
        <v>21</v>
      </c>
      <c r="C27" s="8"/>
      <c r="D27" s="9">
        <f>77+60+1</f>
        <v>138</v>
      </c>
      <c r="E27" s="9">
        <v>54893</v>
      </c>
      <c r="F27" s="10">
        <f t="shared" si="0"/>
        <v>0.25139817463064507</v>
      </c>
      <c r="G27" s="8"/>
    </row>
    <row r="28" spans="1:7" ht="27" customHeight="1">
      <c r="A28" s="11">
        <v>16</v>
      </c>
      <c r="B28" s="25" t="s">
        <v>35</v>
      </c>
      <c r="C28" s="26"/>
      <c r="D28" s="9">
        <v>3</v>
      </c>
      <c r="E28" s="9">
        <v>3</v>
      </c>
      <c r="F28" s="10">
        <f t="shared" si="0"/>
        <v>100</v>
      </c>
      <c r="G28" s="8" t="s">
        <v>44</v>
      </c>
    </row>
    <row r="29" spans="1:7" ht="29.25" customHeight="1">
      <c r="A29" s="11">
        <v>17</v>
      </c>
      <c r="B29" s="25" t="s">
        <v>34</v>
      </c>
      <c r="C29" s="26"/>
      <c r="D29" s="9">
        <f>1+2+3</f>
        <v>6</v>
      </c>
      <c r="E29" s="9">
        <v>6</v>
      </c>
      <c r="F29" s="10">
        <f t="shared" si="0"/>
        <v>100</v>
      </c>
      <c r="G29" s="8" t="s">
        <v>45</v>
      </c>
    </row>
    <row r="30" spans="1:7" ht="15.75" customHeight="1">
      <c r="A30" s="7">
        <v>18</v>
      </c>
      <c r="B30" s="8" t="s">
        <v>22</v>
      </c>
      <c r="C30" s="8"/>
      <c r="D30" s="9">
        <v>187</v>
      </c>
      <c r="E30" s="9">
        <v>281</v>
      </c>
      <c r="F30" s="10">
        <f t="shared" si="0"/>
        <v>66.54804270462633</v>
      </c>
      <c r="G30" s="8"/>
    </row>
    <row r="31" spans="1:7" ht="18" customHeight="1">
      <c r="A31" s="21"/>
      <c r="B31" s="21"/>
      <c r="C31" s="21"/>
      <c r="D31" s="21"/>
      <c r="E31" s="21"/>
      <c r="F31" s="21"/>
      <c r="G31" s="21"/>
    </row>
    <row r="32" spans="1:7" ht="14.25" customHeight="1">
      <c r="A32" s="21"/>
      <c r="B32" s="21"/>
      <c r="C32" s="21"/>
      <c r="D32" s="21"/>
      <c r="E32" s="29" t="s">
        <v>39</v>
      </c>
      <c r="F32" s="27"/>
      <c r="G32" s="27"/>
    </row>
    <row r="33" spans="1:7" ht="15" customHeight="1">
      <c r="A33" s="21"/>
      <c r="B33" s="21"/>
      <c r="C33" s="21"/>
      <c r="D33" s="21"/>
      <c r="E33" s="29" t="s">
        <v>40</v>
      </c>
      <c r="F33" s="27"/>
      <c r="G33" s="27"/>
    </row>
    <row r="34" spans="1:7" ht="17.25" customHeight="1">
      <c r="A34" s="21"/>
      <c r="B34" s="21"/>
      <c r="C34" s="21"/>
      <c r="D34" s="21"/>
      <c r="E34" s="29" t="s">
        <v>41</v>
      </c>
      <c r="F34" s="27"/>
      <c r="G34" s="27"/>
    </row>
    <row r="35" spans="1:7" ht="17.25" customHeight="1">
      <c r="A35" s="21"/>
      <c r="B35" s="21"/>
      <c r="C35" s="21"/>
      <c r="D35" s="21"/>
      <c r="E35" s="23"/>
      <c r="F35" s="22"/>
      <c r="G35" s="22"/>
    </row>
    <row r="36" spans="1:7" ht="17.25" customHeight="1">
      <c r="A36" s="21"/>
      <c r="B36" s="21"/>
      <c r="C36" s="21"/>
      <c r="D36" s="21"/>
      <c r="E36" s="23"/>
      <c r="F36" s="22"/>
      <c r="G36" s="22"/>
    </row>
    <row r="37" spans="1:7" ht="17.25" customHeight="1">
      <c r="A37" s="21"/>
      <c r="B37" s="21"/>
      <c r="C37" s="21"/>
      <c r="D37" s="21"/>
      <c r="E37" s="22"/>
      <c r="F37" s="22"/>
      <c r="G37" s="22"/>
    </row>
    <row r="38" spans="1:7" ht="17.25" customHeight="1">
      <c r="A38" s="21"/>
      <c r="B38" s="21"/>
      <c r="C38" s="21"/>
      <c r="D38" s="21"/>
      <c r="E38" s="22"/>
      <c r="F38" s="24" t="s">
        <v>42</v>
      </c>
      <c r="G38" s="22"/>
    </row>
    <row r="39" spans="1:7" ht="15" customHeight="1">
      <c r="A39" s="21"/>
      <c r="B39" s="21"/>
      <c r="C39" s="21"/>
      <c r="D39" s="21"/>
      <c r="E39" s="21"/>
      <c r="F39" s="22" t="s">
        <v>43</v>
      </c>
      <c r="G39" s="21"/>
    </row>
    <row r="40" spans="1:7" ht="15" customHeight="1">
      <c r="A40" s="21"/>
      <c r="B40" s="21"/>
      <c r="C40" s="21"/>
      <c r="D40" s="21"/>
      <c r="E40" s="27"/>
      <c r="F40" s="27"/>
      <c r="G40" s="27"/>
    </row>
  </sheetData>
  <sheetProtection/>
  <mergeCells count="9">
    <mergeCell ref="B9:C9"/>
    <mergeCell ref="B28:C28"/>
    <mergeCell ref="B29:C29"/>
    <mergeCell ref="E40:G40"/>
    <mergeCell ref="A1:G1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2009-03-12T17:49:19Z</cp:lastPrinted>
  <dcterms:created xsi:type="dcterms:W3CDTF">2009-02-26T02:42:51Z</dcterms:created>
  <dcterms:modified xsi:type="dcterms:W3CDTF">2011-11-22T05:49:05Z</dcterms:modified>
  <cp:category/>
  <cp:version/>
  <cp:contentType/>
  <cp:contentStatus/>
</cp:coreProperties>
</file>