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70" firstSheet="3" activeTab="3"/>
  </bookViews>
  <sheets>
    <sheet name="TRI II 2011" sheetId="1" r:id="rId1"/>
    <sheet name="TRI I 2011" sheetId="2" r:id="rId2"/>
    <sheet name="TRI I,II,III,IV 2011" sheetId="3" r:id="rId3"/>
    <sheet name="TRI II abs" sheetId="4" r:id="rId4"/>
  </sheets>
  <definedNames>
    <definedName name="_xlnm.Print_Area" localSheetId="1">'TRI I 2011'!$A$1:$G$39</definedName>
    <definedName name="_xlnm.Print_Area" localSheetId="0">'TRI II 2011'!$A$1:$G$39</definedName>
    <definedName name="_xlnm.Print_Area" localSheetId="3">'TRI II abs'!$A$1:$G$39</definedName>
  </definedNames>
  <calcPr fullCalcOnLoad="1"/>
</workbook>
</file>

<file path=xl/sharedStrings.xml><?xml version="1.0" encoding="utf-8"?>
<sst xmlns="http://schemas.openxmlformats.org/spreadsheetml/2006/main" count="187" uniqueCount="54">
  <si>
    <t>INDIKATOR KINERJA SPM TAHUN 2010</t>
  </si>
  <si>
    <t>DINKES KOTA : KEDIRI</t>
  </si>
  <si>
    <t>NO</t>
  </si>
  <si>
    <t>NAMA INDIKATOR</t>
  </si>
  <si>
    <t>TRIWULAN  I</t>
  </si>
  <si>
    <t>TRIWULAN  II</t>
  </si>
  <si>
    <t>TRIWULAN  III</t>
  </si>
  <si>
    <t>TRIWULAN  IV</t>
  </si>
  <si>
    <t>HASIL/ REALISASI (A)</t>
  </si>
  <si>
    <t>TARGET/ SASARAN SETAHUN (B)</t>
  </si>
  <si>
    <t>(A)/(B)        ( 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</si>
  <si>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</si>
  <si>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</si>
  <si>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</si>
  <si>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</si>
  <si>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</si>
  <si>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</si>
  <si>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</si>
  <si>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</si>
  <si>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</si>
  <si>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</si>
  <si>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</si>
  <si>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</si>
  <si>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</si>
  <si>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</si>
  <si>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</si>
  <si>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</si>
  <si>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</si>
  <si>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</si>
  <si>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</si>
  <si>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</si>
  <si>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</si>
  <si>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</si>
  <si>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</si>
  <si>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</si>
  <si>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</si>
  <si>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</si>
  <si>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</si>
  <si>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</si>
  <si>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</si>
  <si>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</si>
  <si>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</si>
  <si>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KEDIRI</t>
  </si>
  <si>
    <t>Dr.Gatot Widiantoro,MM</t>
  </si>
  <si>
    <t>NIP.19550429198503 1 005</t>
  </si>
  <si>
    <t xml:space="preserve">KETERANGAN </t>
  </si>
  <si>
    <t>INDIKATOR KINERJA SPM TAHUN 2011</t>
  </si>
  <si>
    <t>TRIWULAN                 : I</t>
  </si>
  <si>
    <t>TRIWULAN                 : II</t>
  </si>
  <si>
    <t>Kediri,                            2011</t>
  </si>
  <si>
    <t>Kediri,                        2011</t>
  </si>
  <si>
    <t>Kediri,                                   2011</t>
  </si>
  <si>
    <t>Dra. IDA INDRIYATI,MM</t>
  </si>
  <si>
    <t>NIP.19600901198503 1 006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</si>
</sst>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view="pageBreakPreview" zoomScaleSheetLayoutView="100" zoomScalePageLayoutView="0" workbookViewId="0" topLeftCell="A6">
      <selection activeCell="E18" sqref="E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4" t="s">
        <v>46</v>
      </c>
      <c r="B1" s="54"/>
      <c r="C1" s="54"/>
      <c r="D1" s="54"/>
      <c r="E1" s="54"/>
      <c r="F1" s="54"/>
      <c r="G1" s="54"/>
    </row>
    <row r="2" spans="1:7" ht="13.5" customHeight="1">
      <c r="A2" s="55"/>
      <c r="B2" s="55"/>
      <c r="C2" s="55"/>
      <c r="D2" s="55"/>
      <c r="E2" s="55"/>
      <c r="F2" s="55"/>
      <c r="G2" s="55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0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29">
        <f>'TRI II abs'!F7</f>
        <v>46.43765903307888</v>
      </c>
      <c r="E7" s="17">
        <v>87</v>
      </c>
      <c r="F7" s="18">
        <f aca="true" t="shared" si="0" ref="F7:F18">D7/E7*100</f>
        <v>53.376619578251585</v>
      </c>
      <c r="G7" s="6"/>
    </row>
    <row r="8" spans="1:7" ht="24.75" customHeight="1">
      <c r="A8" s="16">
        <v>2</v>
      </c>
      <c r="B8" s="6" t="s">
        <v>12</v>
      </c>
      <c r="C8" s="6"/>
      <c r="D8" s="29">
        <f>'TRI II abs'!F8</f>
        <v>51.908396946564885</v>
      </c>
      <c r="E8" s="17">
        <v>80</v>
      </c>
      <c r="F8" s="18">
        <f t="shared" si="0"/>
        <v>64.8854961832061</v>
      </c>
      <c r="G8" s="6"/>
    </row>
    <row r="9" spans="1:7" ht="24.75" customHeight="1">
      <c r="A9" s="19">
        <v>3</v>
      </c>
      <c r="B9" s="51" t="s">
        <v>13</v>
      </c>
      <c r="C9" s="52"/>
      <c r="D9" s="29">
        <f>'TRI II abs'!F9</f>
        <v>49.133564382831246</v>
      </c>
      <c r="E9" s="17">
        <v>92</v>
      </c>
      <c r="F9" s="18">
        <f t="shared" si="0"/>
        <v>53.40604824220787</v>
      </c>
      <c r="G9" s="6"/>
    </row>
    <row r="10" spans="1:7" ht="24.75" customHeight="1">
      <c r="A10" s="16">
        <v>4</v>
      </c>
      <c r="B10" s="6" t="s">
        <v>14</v>
      </c>
      <c r="C10" s="6"/>
      <c r="D10" s="29">
        <f>'TRI II abs'!F10</f>
        <v>46.840842442015465</v>
      </c>
      <c r="E10" s="17">
        <v>90</v>
      </c>
      <c r="F10" s="18">
        <f t="shared" si="0"/>
        <v>52.04538049112829</v>
      </c>
      <c r="G10" s="6"/>
    </row>
    <row r="11" spans="1:7" ht="24.75" customHeight="1">
      <c r="A11" s="16">
        <v>5</v>
      </c>
      <c r="B11" s="6" t="s">
        <v>15</v>
      </c>
      <c r="C11" s="6"/>
      <c r="D11" s="29">
        <f>'TRI II abs'!F11</f>
        <v>74.81343283582089</v>
      </c>
      <c r="E11" s="17">
        <v>80</v>
      </c>
      <c r="F11" s="18">
        <f t="shared" si="0"/>
        <v>93.51679104477611</v>
      </c>
      <c r="G11" s="6"/>
    </row>
    <row r="12" spans="1:7" ht="24.75" customHeight="1">
      <c r="A12" s="16">
        <v>6</v>
      </c>
      <c r="B12" s="6" t="s">
        <v>16</v>
      </c>
      <c r="C12" s="6"/>
      <c r="D12" s="29">
        <f>'TRI II abs'!F12</f>
        <v>50.69988801791714</v>
      </c>
      <c r="E12" s="20">
        <v>76</v>
      </c>
      <c r="F12" s="18">
        <f t="shared" si="0"/>
        <v>66.71037897094361</v>
      </c>
      <c r="G12" s="6"/>
    </row>
    <row r="13" spans="1:7" ht="24.75" customHeight="1">
      <c r="A13" s="16">
        <v>7</v>
      </c>
      <c r="B13" s="6" t="s">
        <v>17</v>
      </c>
      <c r="C13" s="6"/>
      <c r="D13" s="29">
        <f>'TRI II abs'!F13</f>
        <v>76.08695652173914</v>
      </c>
      <c r="E13" s="17">
        <v>95</v>
      </c>
      <c r="F13" s="18">
        <f t="shared" si="0"/>
        <v>80.09153318077804</v>
      </c>
      <c r="G13" s="6"/>
    </row>
    <row r="14" spans="1:7" ht="24.75" customHeight="1">
      <c r="A14" s="16">
        <v>8</v>
      </c>
      <c r="B14" s="6" t="s">
        <v>18</v>
      </c>
      <c r="C14" s="6"/>
      <c r="D14" s="29">
        <f>'TRI II abs'!F14</f>
        <v>37.70996640537514</v>
      </c>
      <c r="E14" s="17">
        <v>76</v>
      </c>
      <c r="F14" s="18">
        <f t="shared" si="0"/>
        <v>49.61837684917782</v>
      </c>
      <c r="G14" s="6"/>
    </row>
    <row r="15" spans="1:7" ht="24.75" customHeight="1">
      <c r="A15" s="16">
        <v>9</v>
      </c>
      <c r="B15" s="6" t="s">
        <v>19</v>
      </c>
      <c r="C15" s="6"/>
      <c r="D15" s="29">
        <f>'TRI II abs'!F15</f>
        <v>100</v>
      </c>
      <c r="E15" s="17">
        <v>100</v>
      </c>
      <c r="F15" s="18">
        <f t="shared" si="0"/>
        <v>100</v>
      </c>
      <c r="G15" s="6"/>
    </row>
    <row r="16" spans="1:7" ht="24.75" customHeight="1">
      <c r="A16" s="16">
        <v>10</v>
      </c>
      <c r="B16" s="6" t="s">
        <v>20</v>
      </c>
      <c r="C16" s="6"/>
      <c r="D16" s="29">
        <f>'TRI II abs'!F16</f>
        <v>100</v>
      </c>
      <c r="E16" s="17">
        <v>100</v>
      </c>
      <c r="F16" s="18">
        <f t="shared" si="0"/>
        <v>100</v>
      </c>
      <c r="G16" s="6"/>
    </row>
    <row r="17" spans="1:7" ht="24.75" customHeight="1">
      <c r="A17" s="16">
        <v>11</v>
      </c>
      <c r="B17" s="6" t="s">
        <v>21</v>
      </c>
      <c r="C17" s="6"/>
      <c r="D17" s="29">
        <f>'TRI II abs'!F17</f>
        <v>0</v>
      </c>
      <c r="E17" s="17">
        <v>100</v>
      </c>
      <c r="F17" s="18">
        <f t="shared" si="0"/>
        <v>0</v>
      </c>
      <c r="G17" s="6"/>
    </row>
    <row r="18" spans="1:7" ht="24.75" customHeight="1">
      <c r="A18" s="16">
        <v>12</v>
      </c>
      <c r="B18" s="6" t="s">
        <v>22</v>
      </c>
      <c r="C18" s="6"/>
      <c r="D18" s="29">
        <f>'TRI II abs'!F18</f>
        <v>61.066984379136876</v>
      </c>
      <c r="E18" s="17">
        <v>69</v>
      </c>
      <c r="F18" s="18">
        <f t="shared" si="0"/>
        <v>88.50287591179257</v>
      </c>
      <c r="G18" s="6"/>
    </row>
    <row r="19" spans="1:7" ht="24.75" customHeight="1">
      <c r="A19" s="16">
        <v>13</v>
      </c>
      <c r="B19" s="6" t="s">
        <v>23</v>
      </c>
      <c r="C19" s="6"/>
      <c r="D19" s="30"/>
      <c r="E19" s="30">
        <v>70</v>
      </c>
      <c r="F19" s="31"/>
      <c r="G19" s="32"/>
    </row>
    <row r="20" spans="1:7" ht="24.75" customHeight="1">
      <c r="A20" s="16"/>
      <c r="B20" s="21" t="s">
        <v>24</v>
      </c>
      <c r="C20" s="22" t="s">
        <v>25</v>
      </c>
      <c r="D20" s="29">
        <f>'TRI II abs'!F20</f>
        <v>0</v>
      </c>
      <c r="E20" s="20">
        <v>2</v>
      </c>
      <c r="F20" s="18">
        <f>D20/E20*2</f>
        <v>0</v>
      </c>
      <c r="G20" s="6"/>
    </row>
    <row r="21" spans="1:7" ht="24.75" customHeight="1">
      <c r="A21" s="16"/>
      <c r="B21" s="21" t="s">
        <v>26</v>
      </c>
      <c r="C21" s="22" t="s">
        <v>27</v>
      </c>
      <c r="D21" s="29">
        <f>'TRI II abs'!F21</f>
        <v>49.083333333333336</v>
      </c>
      <c r="E21" s="17">
        <v>94</v>
      </c>
      <c r="F21" s="18">
        <f aca="true" t="shared" si="1" ref="F21:F30">D21/E21*100</f>
        <v>52.21631205673759</v>
      </c>
      <c r="G21" s="6"/>
    </row>
    <row r="22" spans="1:7" ht="24.75" customHeight="1">
      <c r="A22" s="16"/>
      <c r="B22" s="21" t="s">
        <v>28</v>
      </c>
      <c r="C22" s="22" t="s">
        <v>29</v>
      </c>
      <c r="D22" s="29">
        <f>'TRI II abs'!F22</f>
        <v>43.46289752650176</v>
      </c>
      <c r="E22" s="17">
        <v>85</v>
      </c>
      <c r="F22" s="18">
        <f t="shared" si="1"/>
        <v>51.13282061941384</v>
      </c>
      <c r="G22" s="6"/>
    </row>
    <row r="23" spans="1:7" ht="24.75" customHeight="1">
      <c r="A23" s="16"/>
      <c r="B23" s="21" t="s">
        <v>30</v>
      </c>
      <c r="C23" s="22" t="s">
        <v>31</v>
      </c>
      <c r="D23" s="29">
        <f>'TRI II abs'!F23</f>
        <v>100</v>
      </c>
      <c r="E23" s="17">
        <v>100</v>
      </c>
      <c r="F23" s="18">
        <f t="shared" si="1"/>
        <v>100</v>
      </c>
      <c r="G23" s="6"/>
    </row>
    <row r="24" spans="1:7" ht="24.75" customHeight="1">
      <c r="A24" s="16"/>
      <c r="B24" s="21" t="s">
        <v>32</v>
      </c>
      <c r="C24" s="22" t="s">
        <v>33</v>
      </c>
      <c r="D24" s="29">
        <f>'TRI II abs'!F24</f>
        <v>51.47675559917908</v>
      </c>
      <c r="E24" s="17">
        <v>90</v>
      </c>
      <c r="F24" s="18">
        <f t="shared" si="1"/>
        <v>57.19639511019897</v>
      </c>
      <c r="G24" s="6"/>
    </row>
    <row r="25" spans="1:7" ht="24.75" customHeight="1">
      <c r="A25" s="16">
        <v>14</v>
      </c>
      <c r="B25" s="7" t="s">
        <v>34</v>
      </c>
      <c r="C25" s="6"/>
      <c r="D25" s="29">
        <f>'TRI II abs'!F25</f>
        <v>54.17661419765576</v>
      </c>
      <c r="E25" s="17">
        <v>95</v>
      </c>
      <c r="F25" s="18">
        <f t="shared" si="1"/>
        <v>57.0280149449008</v>
      </c>
      <c r="G25" s="6"/>
    </row>
    <row r="26" spans="1:7" ht="24.75" customHeight="1">
      <c r="A26" s="23"/>
      <c r="B26" s="24" t="s">
        <v>35</v>
      </c>
      <c r="C26" s="25" t="s">
        <v>36</v>
      </c>
      <c r="D26" s="29">
        <f>'TRI II abs'!F26</f>
        <v>0</v>
      </c>
      <c r="E26" s="17"/>
      <c r="F26" s="18" t="e">
        <f t="shared" si="1"/>
        <v>#DIV/0!</v>
      </c>
      <c r="G26" s="6"/>
    </row>
    <row r="27" spans="1:7" ht="24.75" customHeight="1">
      <c r="A27" s="16">
        <v>15</v>
      </c>
      <c r="B27" s="6" t="s">
        <v>37</v>
      </c>
      <c r="C27" s="6"/>
      <c r="D27" s="29">
        <f>'TRI II abs'!F27</f>
        <v>361.3033176420867</v>
      </c>
      <c r="E27" s="17">
        <v>100</v>
      </c>
      <c r="F27" s="18">
        <f t="shared" si="1"/>
        <v>361.3033176420867</v>
      </c>
      <c r="G27" s="6"/>
    </row>
    <row r="28" spans="1:7" ht="24.75" customHeight="1">
      <c r="A28" s="19">
        <v>16</v>
      </c>
      <c r="B28" s="56" t="s">
        <v>38</v>
      </c>
      <c r="C28" s="57"/>
      <c r="D28" s="29">
        <f>'TRI II abs'!F28</f>
        <v>50</v>
      </c>
      <c r="E28" s="17">
        <v>85</v>
      </c>
      <c r="F28" s="18">
        <f t="shared" si="1"/>
        <v>58.82352941176471</v>
      </c>
      <c r="G28" s="6"/>
    </row>
    <row r="29" spans="1:7" ht="24.75" customHeight="1">
      <c r="A29" s="19">
        <v>17</v>
      </c>
      <c r="B29" s="51" t="s">
        <v>39</v>
      </c>
      <c r="C29" s="52"/>
      <c r="D29" s="29">
        <f>'TRI II abs'!F29</f>
        <v>0</v>
      </c>
      <c r="E29" s="17">
        <v>90</v>
      </c>
      <c r="F29" s="18">
        <f t="shared" si="1"/>
        <v>0</v>
      </c>
      <c r="G29" s="6"/>
    </row>
    <row r="30" spans="1:7" ht="24.75" customHeight="1">
      <c r="A30" s="16">
        <v>18</v>
      </c>
      <c r="B30" s="6" t="s">
        <v>40</v>
      </c>
      <c r="C30" s="6"/>
      <c r="D30" s="29">
        <f>'TRI II abs'!F30</f>
        <v>89.13043478260869</v>
      </c>
      <c r="E30" s="17">
        <v>40</v>
      </c>
      <c r="F30" s="18">
        <f t="shared" si="1"/>
        <v>222.82608695652172</v>
      </c>
      <c r="G30" s="6"/>
    </row>
    <row r="31" ht="24.75" customHeight="1"/>
    <row r="32" spans="5:8" ht="24.75" customHeight="1">
      <c r="E32" s="53" t="s">
        <v>50</v>
      </c>
      <c r="F32" s="53"/>
      <c r="G32" s="53"/>
      <c r="H32" s="5"/>
    </row>
    <row r="33" spans="5:8" ht="24.75" customHeight="1">
      <c r="E33" s="48" t="s">
        <v>41</v>
      </c>
      <c r="F33" s="48"/>
      <c r="G33" s="48"/>
      <c r="H33" s="5"/>
    </row>
    <row r="34" spans="5:8" ht="24.75" customHeight="1">
      <c r="E34" s="48" t="s">
        <v>42</v>
      </c>
      <c r="F34" s="48"/>
      <c r="G34" s="48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9" t="s">
        <v>43</v>
      </c>
      <c r="F38" s="49"/>
      <c r="G38" s="49"/>
      <c r="H38" s="27"/>
    </row>
    <row r="39" spans="5:8" ht="18" customHeight="1">
      <c r="E39" s="50" t="s">
        <v>44</v>
      </c>
      <c r="F39" s="50"/>
      <c r="G39" s="50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view="pageBreakPreview" zoomScaleSheetLayoutView="100" zoomScalePageLayoutView="0" workbookViewId="0" topLeftCell="A16">
      <selection activeCell="D20" sqref="D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4" t="s">
        <v>46</v>
      </c>
      <c r="B1" s="54"/>
      <c r="C1" s="54"/>
      <c r="D1" s="54"/>
      <c r="E1" s="54"/>
      <c r="F1" s="54"/>
      <c r="G1" s="54"/>
    </row>
    <row r="2" spans="1:7" ht="13.5" customHeight="1">
      <c r="A2" s="55"/>
      <c r="B2" s="55"/>
      <c r="C2" s="55"/>
      <c r="D2" s="55"/>
      <c r="E2" s="55"/>
      <c r="F2" s="55"/>
      <c r="G2" s="55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47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0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29" t="e">
        <f>#REF!</f>
        <v>#REF!</v>
      </c>
      <c r="E7" s="17">
        <v>87</v>
      </c>
      <c r="F7" s="18" t="e">
        <f aca="true" t="shared" si="0" ref="F7:F18">D7/E7*100</f>
        <v>#REF!</v>
      </c>
      <c r="G7" s="6"/>
    </row>
    <row r="8" spans="1:7" ht="24.75" customHeight="1">
      <c r="A8" s="16">
        <v>2</v>
      </c>
      <c r="B8" s="6" t="s">
        <v>12</v>
      </c>
      <c r="C8" s="6"/>
      <c r="D8" s="29" t="e">
        <f>#REF!</f>
        <v>#REF!</v>
      </c>
      <c r="E8" s="17">
        <v>80</v>
      </c>
      <c r="F8" s="18" t="e">
        <f t="shared" si="0"/>
        <v>#REF!</v>
      </c>
      <c r="G8" s="6"/>
    </row>
    <row r="9" spans="1:7" ht="24.75" customHeight="1">
      <c r="A9" s="19">
        <v>3</v>
      </c>
      <c r="B9" s="51" t="s">
        <v>13</v>
      </c>
      <c r="C9" s="52"/>
      <c r="D9" s="29" t="e">
        <f>#REF!</f>
        <v>#REF!</v>
      </c>
      <c r="E9" s="17">
        <v>92</v>
      </c>
      <c r="F9" s="18" t="e">
        <f t="shared" si="0"/>
        <v>#REF!</v>
      </c>
      <c r="G9" s="6"/>
    </row>
    <row r="10" spans="1:7" ht="24.75" customHeight="1">
      <c r="A10" s="16">
        <v>4</v>
      </c>
      <c r="B10" s="6" t="s">
        <v>14</v>
      </c>
      <c r="C10" s="6"/>
      <c r="D10" s="29" t="e">
        <f>#REF!</f>
        <v>#REF!</v>
      </c>
      <c r="E10" s="17">
        <v>90</v>
      </c>
      <c r="F10" s="18" t="e">
        <f t="shared" si="0"/>
        <v>#REF!</v>
      </c>
      <c r="G10" s="6"/>
    </row>
    <row r="11" spans="1:7" ht="24.75" customHeight="1">
      <c r="A11" s="16">
        <v>5</v>
      </c>
      <c r="B11" s="6" t="s">
        <v>15</v>
      </c>
      <c r="C11" s="6"/>
      <c r="D11" s="29" t="e">
        <f>#REF!</f>
        <v>#REF!</v>
      </c>
      <c r="E11" s="17">
        <v>80</v>
      </c>
      <c r="F11" s="18" t="e">
        <f t="shared" si="0"/>
        <v>#REF!</v>
      </c>
      <c r="G11" s="6"/>
    </row>
    <row r="12" spans="1:7" ht="24.75" customHeight="1">
      <c r="A12" s="16">
        <v>6</v>
      </c>
      <c r="B12" s="6" t="s">
        <v>16</v>
      </c>
      <c r="C12" s="6"/>
      <c r="D12" s="29" t="e">
        <f>#REF!</f>
        <v>#REF!</v>
      </c>
      <c r="E12" s="20">
        <v>76</v>
      </c>
      <c r="F12" s="18" t="e">
        <f t="shared" si="0"/>
        <v>#REF!</v>
      </c>
      <c r="G12" s="6"/>
    </row>
    <row r="13" spans="1:7" ht="24.75" customHeight="1">
      <c r="A13" s="16">
        <v>7</v>
      </c>
      <c r="B13" s="6" t="s">
        <v>17</v>
      </c>
      <c r="C13" s="6"/>
      <c r="D13" s="29" t="e">
        <f>#REF!</f>
        <v>#REF!</v>
      </c>
      <c r="E13" s="17">
        <v>95</v>
      </c>
      <c r="F13" s="18" t="e">
        <f t="shared" si="0"/>
        <v>#REF!</v>
      </c>
      <c r="G13" s="6"/>
    </row>
    <row r="14" spans="1:7" ht="24.75" customHeight="1">
      <c r="A14" s="16">
        <v>8</v>
      </c>
      <c r="B14" s="6" t="s">
        <v>18</v>
      </c>
      <c r="C14" s="6"/>
      <c r="D14" s="29" t="e">
        <f>#REF!</f>
        <v>#REF!</v>
      </c>
      <c r="E14" s="17">
        <v>76</v>
      </c>
      <c r="F14" s="18" t="e">
        <f t="shared" si="0"/>
        <v>#REF!</v>
      </c>
      <c r="G14" s="6"/>
    </row>
    <row r="15" spans="1:7" ht="24.75" customHeight="1">
      <c r="A15" s="16">
        <v>9</v>
      </c>
      <c r="B15" s="6" t="s">
        <v>19</v>
      </c>
      <c r="C15" s="6"/>
      <c r="D15" s="29" t="e">
        <f>#REF!</f>
        <v>#REF!</v>
      </c>
      <c r="E15" s="17">
        <v>100</v>
      </c>
      <c r="F15" s="18" t="e">
        <f t="shared" si="0"/>
        <v>#REF!</v>
      </c>
      <c r="G15" s="6"/>
    </row>
    <row r="16" spans="1:7" ht="24.75" customHeight="1">
      <c r="A16" s="16">
        <v>10</v>
      </c>
      <c r="B16" s="6" t="s">
        <v>20</v>
      </c>
      <c r="C16" s="6"/>
      <c r="D16" s="29" t="e">
        <f>#REF!</f>
        <v>#REF!</v>
      </c>
      <c r="E16" s="17">
        <v>100</v>
      </c>
      <c r="F16" s="18" t="e">
        <f t="shared" si="0"/>
        <v>#REF!</v>
      </c>
      <c r="G16" s="6"/>
    </row>
    <row r="17" spans="1:7" ht="24.75" customHeight="1">
      <c r="A17" s="16">
        <v>11</v>
      </c>
      <c r="B17" s="6" t="s">
        <v>21</v>
      </c>
      <c r="C17" s="6"/>
      <c r="D17" s="29" t="e">
        <f>#REF!</f>
        <v>#REF!</v>
      </c>
      <c r="E17" s="17">
        <v>100</v>
      </c>
      <c r="F17" s="18" t="e">
        <f t="shared" si="0"/>
        <v>#REF!</v>
      </c>
      <c r="G17" s="6"/>
    </row>
    <row r="18" spans="1:7" ht="24.75" customHeight="1">
      <c r="A18" s="16">
        <v>12</v>
      </c>
      <c r="B18" s="6" t="s">
        <v>22</v>
      </c>
      <c r="C18" s="6"/>
      <c r="D18" s="29" t="e">
        <f>#REF!</f>
        <v>#REF!</v>
      </c>
      <c r="E18" s="17">
        <v>69</v>
      </c>
      <c r="F18" s="18" t="e">
        <f t="shared" si="0"/>
        <v>#REF!</v>
      </c>
      <c r="G18" s="6"/>
    </row>
    <row r="19" spans="1:7" ht="24.75" customHeight="1">
      <c r="A19" s="16">
        <v>13</v>
      </c>
      <c r="B19" s="6" t="s">
        <v>23</v>
      </c>
      <c r="C19" s="6"/>
      <c r="D19" s="40"/>
      <c r="E19" s="40"/>
      <c r="F19" s="41"/>
      <c r="G19" s="42"/>
    </row>
    <row r="20" spans="1:7" ht="24.75" customHeight="1">
      <c r="A20" s="16"/>
      <c r="B20" s="21" t="s">
        <v>24</v>
      </c>
      <c r="C20" s="22" t="s">
        <v>25</v>
      </c>
      <c r="D20" s="29" t="e">
        <f>#REF!</f>
        <v>#REF!</v>
      </c>
      <c r="E20" s="20">
        <v>2</v>
      </c>
      <c r="F20" s="18" t="e">
        <f aca="true" t="shared" si="1" ref="F20:F30">D20/E20*100</f>
        <v>#REF!</v>
      </c>
      <c r="G20" s="6"/>
    </row>
    <row r="21" spans="1:7" ht="24.75" customHeight="1">
      <c r="A21" s="16"/>
      <c r="B21" s="21" t="s">
        <v>26</v>
      </c>
      <c r="C21" s="22" t="s">
        <v>27</v>
      </c>
      <c r="D21" s="29" t="e">
        <f>#REF!</f>
        <v>#REF!</v>
      </c>
      <c r="E21" s="17">
        <v>94</v>
      </c>
      <c r="F21" s="18" t="e">
        <f t="shared" si="1"/>
        <v>#REF!</v>
      </c>
      <c r="G21" s="6"/>
    </row>
    <row r="22" spans="1:7" ht="24.75" customHeight="1">
      <c r="A22" s="16"/>
      <c r="B22" s="21" t="s">
        <v>28</v>
      </c>
      <c r="C22" s="22" t="s">
        <v>29</v>
      </c>
      <c r="D22" s="29" t="e">
        <f>#REF!</f>
        <v>#REF!</v>
      </c>
      <c r="E22" s="17">
        <v>85</v>
      </c>
      <c r="F22" s="18" t="e">
        <f t="shared" si="1"/>
        <v>#REF!</v>
      </c>
      <c r="G22" s="6"/>
    </row>
    <row r="23" spans="1:7" ht="24.75" customHeight="1">
      <c r="A23" s="16"/>
      <c r="B23" s="21" t="s">
        <v>30</v>
      </c>
      <c r="C23" s="22" t="s">
        <v>31</v>
      </c>
      <c r="D23" s="29" t="e">
        <f>#REF!</f>
        <v>#REF!</v>
      </c>
      <c r="E23" s="17">
        <v>100</v>
      </c>
      <c r="F23" s="18" t="e">
        <f t="shared" si="1"/>
        <v>#REF!</v>
      </c>
      <c r="G23" s="6"/>
    </row>
    <row r="24" spans="1:7" ht="24.75" customHeight="1">
      <c r="A24" s="16"/>
      <c r="B24" s="21" t="s">
        <v>32</v>
      </c>
      <c r="C24" s="22" t="s">
        <v>33</v>
      </c>
      <c r="D24" s="29" t="e">
        <f>#REF!</f>
        <v>#REF!</v>
      </c>
      <c r="E24" s="17">
        <v>90</v>
      </c>
      <c r="F24" s="18" t="e">
        <f t="shared" si="1"/>
        <v>#REF!</v>
      </c>
      <c r="G24" s="6"/>
    </row>
    <row r="25" spans="1:7" ht="24.75" customHeight="1">
      <c r="A25" s="16">
        <v>14</v>
      </c>
      <c r="B25" s="7" t="s">
        <v>34</v>
      </c>
      <c r="C25" s="6"/>
      <c r="D25" s="29" t="e">
        <f>#REF!</f>
        <v>#REF!</v>
      </c>
      <c r="E25" s="17">
        <v>95</v>
      </c>
      <c r="F25" s="18" t="e">
        <f t="shared" si="1"/>
        <v>#REF!</v>
      </c>
      <c r="G25" s="6"/>
    </row>
    <row r="26" spans="1:7" ht="24.75" customHeight="1">
      <c r="A26" s="23"/>
      <c r="B26" s="24" t="s">
        <v>35</v>
      </c>
      <c r="C26" s="25" t="s">
        <v>36</v>
      </c>
      <c r="D26" s="40"/>
      <c r="E26" s="40"/>
      <c r="F26" s="41"/>
      <c r="G26" s="42"/>
    </row>
    <row r="27" spans="1:7" ht="24.75" customHeight="1">
      <c r="A27" s="16">
        <v>15</v>
      </c>
      <c r="B27" s="6" t="s">
        <v>37</v>
      </c>
      <c r="C27" s="6"/>
      <c r="D27" s="29" t="e">
        <f>#REF!</f>
        <v>#REF!</v>
      </c>
      <c r="E27" s="17">
        <v>100</v>
      </c>
      <c r="F27" s="18" t="e">
        <f t="shared" si="1"/>
        <v>#REF!</v>
      </c>
      <c r="G27" s="6"/>
    </row>
    <row r="28" spans="1:7" ht="24.75" customHeight="1">
      <c r="A28" s="19">
        <v>16</v>
      </c>
      <c r="B28" s="56" t="s">
        <v>38</v>
      </c>
      <c r="C28" s="57"/>
      <c r="D28" s="29" t="e">
        <f>#REF!</f>
        <v>#REF!</v>
      </c>
      <c r="E28" s="17">
        <v>85</v>
      </c>
      <c r="F28" s="18" t="e">
        <f t="shared" si="1"/>
        <v>#REF!</v>
      </c>
      <c r="G28" s="6"/>
    </row>
    <row r="29" spans="1:7" ht="24.75" customHeight="1">
      <c r="A29" s="19">
        <v>17</v>
      </c>
      <c r="B29" s="51" t="s">
        <v>39</v>
      </c>
      <c r="C29" s="52"/>
      <c r="D29" s="29" t="e">
        <f>#REF!</f>
        <v>#REF!</v>
      </c>
      <c r="E29" s="17">
        <v>90</v>
      </c>
      <c r="F29" s="18" t="e">
        <f t="shared" si="1"/>
        <v>#REF!</v>
      </c>
      <c r="G29" s="6"/>
    </row>
    <row r="30" spans="1:7" ht="24.75" customHeight="1">
      <c r="A30" s="16">
        <v>18</v>
      </c>
      <c r="B30" s="6" t="s">
        <v>40</v>
      </c>
      <c r="C30" s="6"/>
      <c r="D30" s="29" t="e">
        <f>#REF!</f>
        <v>#REF!</v>
      </c>
      <c r="E30" s="17">
        <v>40</v>
      </c>
      <c r="F30" s="18" t="e">
        <f t="shared" si="1"/>
        <v>#REF!</v>
      </c>
      <c r="G30" s="6"/>
    </row>
    <row r="31" ht="24.75" customHeight="1"/>
    <row r="32" spans="5:8" ht="24.75" customHeight="1">
      <c r="E32" s="53" t="s">
        <v>50</v>
      </c>
      <c r="F32" s="53"/>
      <c r="G32" s="53"/>
      <c r="H32" s="5"/>
    </row>
    <row r="33" spans="5:8" ht="24.75" customHeight="1">
      <c r="E33" s="48" t="s">
        <v>41</v>
      </c>
      <c r="F33" s="48"/>
      <c r="G33" s="48"/>
      <c r="H33" s="5"/>
    </row>
    <row r="34" spans="5:8" ht="24.75" customHeight="1">
      <c r="E34" s="48" t="s">
        <v>42</v>
      </c>
      <c r="F34" s="48"/>
      <c r="G34" s="48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9" t="s">
        <v>43</v>
      </c>
      <c r="F38" s="49"/>
      <c r="G38" s="49"/>
      <c r="H38" s="27"/>
    </row>
    <row r="39" spans="5:8" ht="18" customHeight="1">
      <c r="E39" s="50" t="s">
        <v>44</v>
      </c>
      <c r="F39" s="50"/>
      <c r="G39" s="50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view="pageBreakPreview" zoomScale="90" zoomScaleSheetLayoutView="90" zoomScalePageLayoutView="0" workbookViewId="0" topLeftCell="A5">
      <pane xSplit="3" ySplit="2" topLeftCell="D13" activePane="bottomRight" state="frozen"/>
      <selection pane="topLeft" activeCell="A5" sqref="A5"/>
      <selection pane="topRight" activeCell="D5" sqref="D5"/>
      <selection pane="bottomLeft" activeCell="A7" sqref="A7"/>
      <selection pane="bottomRight" activeCell="D21" sqref="D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2.140625" style="0" customWidth="1"/>
    <col min="4" max="4" width="12.57421875" style="0" customWidth="1"/>
    <col min="5" max="5" width="12.00390625" style="0" customWidth="1"/>
    <col min="7" max="7" width="11.57421875" style="0" customWidth="1"/>
    <col min="8" max="8" width="11.7109375" style="0" customWidth="1"/>
    <col min="9" max="9" width="11.00390625" style="0" customWidth="1"/>
    <col min="10" max="10" width="10.7109375" style="0" customWidth="1"/>
    <col min="11" max="11" width="11.00390625" style="0" customWidth="1"/>
    <col min="12" max="12" width="10.421875" style="0" customWidth="1"/>
    <col min="14" max="14" width="11.57421875" style="0" customWidth="1"/>
    <col min="15" max="15" width="10.57421875" style="0" customWidth="1"/>
  </cols>
  <sheetData>
    <row r="1" spans="1:12" ht="1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7" ht="13.5" customHeight="1">
      <c r="A2" s="55"/>
      <c r="B2" s="55"/>
      <c r="C2" s="55"/>
      <c r="D2" s="55"/>
      <c r="E2" s="55"/>
      <c r="F2" s="55"/>
      <c r="G2" s="55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2:7" ht="18">
      <c r="B4" s="2"/>
      <c r="C4" s="2"/>
      <c r="D4" s="2"/>
      <c r="E4" s="2"/>
      <c r="F4" s="2"/>
      <c r="G4" s="2"/>
    </row>
    <row r="5" spans="1:15" ht="18" customHeight="1">
      <c r="A5" s="59" t="s">
        <v>2</v>
      </c>
      <c r="B5" s="61" t="s">
        <v>3</v>
      </c>
      <c r="C5" s="62"/>
      <c r="D5" s="58" t="s">
        <v>4</v>
      </c>
      <c r="E5" s="58"/>
      <c r="F5" s="58"/>
      <c r="G5" s="58" t="s">
        <v>5</v>
      </c>
      <c r="H5" s="58"/>
      <c r="I5" s="58"/>
      <c r="J5" s="58" t="s">
        <v>6</v>
      </c>
      <c r="K5" s="58"/>
      <c r="L5" s="58"/>
      <c r="M5" s="58" t="s">
        <v>7</v>
      </c>
      <c r="N5" s="58"/>
      <c r="O5" s="58"/>
    </row>
    <row r="6" spans="1:15" ht="51">
      <c r="A6" s="60"/>
      <c r="B6" s="63"/>
      <c r="C6" s="64"/>
      <c r="D6" s="3" t="s">
        <v>8</v>
      </c>
      <c r="E6" s="4" t="s">
        <v>9</v>
      </c>
      <c r="F6" s="3" t="s">
        <v>10</v>
      </c>
      <c r="G6" s="3" t="s">
        <v>8</v>
      </c>
      <c r="H6" s="4" t="s">
        <v>9</v>
      </c>
      <c r="I6" s="3" t="s">
        <v>10</v>
      </c>
      <c r="J6" s="3" t="s">
        <v>8</v>
      </c>
      <c r="K6" s="4" t="s">
        <v>9</v>
      </c>
      <c r="L6" s="3" t="s">
        <v>10</v>
      </c>
      <c r="M6" s="3" t="s">
        <v>8</v>
      </c>
      <c r="N6" s="4" t="s">
        <v>9</v>
      </c>
      <c r="O6" s="3" t="s">
        <v>10</v>
      </c>
    </row>
    <row r="7" spans="1:15" ht="24.75" customHeight="1">
      <c r="A7" s="16">
        <v>1</v>
      </c>
      <c r="B7" s="6" t="s">
        <v>11</v>
      </c>
      <c r="C7" s="6"/>
      <c r="D7" s="29" t="e">
        <f>'TRI I 2011'!D7</f>
        <v>#REF!</v>
      </c>
      <c r="E7" s="17">
        <v>87</v>
      </c>
      <c r="F7" s="18" t="e">
        <f aca="true" t="shared" si="0" ref="F7:F18">D7/E7*100</f>
        <v>#REF!</v>
      </c>
      <c r="G7" s="29">
        <f>'TRI II 2011'!D7</f>
        <v>46.43765903307888</v>
      </c>
      <c r="H7" s="17">
        <v>87</v>
      </c>
      <c r="I7" s="18">
        <f>G7/H7*100</f>
        <v>53.376619578251585</v>
      </c>
      <c r="J7" s="29"/>
      <c r="K7" s="17">
        <v>87</v>
      </c>
      <c r="L7" s="18">
        <f aca="true" t="shared" si="1" ref="L7:L18">J7/K7*100</f>
        <v>0</v>
      </c>
      <c r="M7" s="29"/>
      <c r="N7" s="17">
        <v>87</v>
      </c>
      <c r="O7" s="18">
        <f aca="true" t="shared" si="2" ref="O7:O18">M7/N7*100</f>
        <v>0</v>
      </c>
    </row>
    <row r="8" spans="1:15" ht="24.75" customHeight="1">
      <c r="A8" s="16">
        <v>2</v>
      </c>
      <c r="B8" s="6" t="s">
        <v>12</v>
      </c>
      <c r="C8" s="6"/>
      <c r="D8" s="29" t="e">
        <f>'TRI I 2011'!D8</f>
        <v>#REF!</v>
      </c>
      <c r="E8" s="17">
        <v>80</v>
      </c>
      <c r="F8" s="18" t="e">
        <f t="shared" si="0"/>
        <v>#REF!</v>
      </c>
      <c r="G8" s="29">
        <f>'TRI II 2011'!D8</f>
        <v>51.908396946564885</v>
      </c>
      <c r="H8" s="17">
        <v>80</v>
      </c>
      <c r="I8" s="18">
        <f aca="true" t="shared" si="3" ref="I8:I30">G8/H8*100</f>
        <v>64.8854961832061</v>
      </c>
      <c r="J8" s="29"/>
      <c r="K8" s="17">
        <v>80</v>
      </c>
      <c r="L8" s="18">
        <f t="shared" si="1"/>
        <v>0</v>
      </c>
      <c r="M8" s="29"/>
      <c r="N8" s="17">
        <v>80</v>
      </c>
      <c r="O8" s="18">
        <f t="shared" si="2"/>
        <v>0</v>
      </c>
    </row>
    <row r="9" spans="1:15" ht="24.75" customHeight="1">
      <c r="A9" s="19">
        <v>3</v>
      </c>
      <c r="B9" s="51" t="s">
        <v>13</v>
      </c>
      <c r="C9" s="52"/>
      <c r="D9" s="29" t="e">
        <f>'TRI I 2011'!D9</f>
        <v>#REF!</v>
      </c>
      <c r="E9" s="17">
        <v>92</v>
      </c>
      <c r="F9" s="18" t="e">
        <f t="shared" si="0"/>
        <v>#REF!</v>
      </c>
      <c r="G9" s="29">
        <f>'TRI II 2011'!D9</f>
        <v>49.133564382831246</v>
      </c>
      <c r="H9" s="17">
        <v>92</v>
      </c>
      <c r="I9" s="18">
        <f t="shared" si="3"/>
        <v>53.40604824220787</v>
      </c>
      <c r="J9" s="29"/>
      <c r="K9" s="17">
        <v>92</v>
      </c>
      <c r="L9" s="18">
        <f t="shared" si="1"/>
        <v>0</v>
      </c>
      <c r="M9" s="29"/>
      <c r="N9" s="17">
        <v>92</v>
      </c>
      <c r="O9" s="18">
        <f t="shared" si="2"/>
        <v>0</v>
      </c>
    </row>
    <row r="10" spans="1:15" ht="24.75" customHeight="1">
      <c r="A10" s="16">
        <v>4</v>
      </c>
      <c r="B10" s="6" t="s">
        <v>14</v>
      </c>
      <c r="C10" s="6"/>
      <c r="D10" s="29" t="e">
        <f>'TRI I 2011'!D10</f>
        <v>#REF!</v>
      </c>
      <c r="E10" s="17">
        <v>90</v>
      </c>
      <c r="F10" s="18" t="e">
        <f t="shared" si="0"/>
        <v>#REF!</v>
      </c>
      <c r="G10" s="29">
        <f>'TRI II 2011'!D10</f>
        <v>46.840842442015465</v>
      </c>
      <c r="H10" s="17">
        <v>90</v>
      </c>
      <c r="I10" s="18">
        <f>G10/H10*100</f>
        <v>52.04538049112829</v>
      </c>
      <c r="J10" s="29"/>
      <c r="K10" s="17">
        <v>90</v>
      </c>
      <c r="L10" s="18">
        <f t="shared" si="1"/>
        <v>0</v>
      </c>
      <c r="M10" s="29"/>
      <c r="N10" s="17">
        <v>90</v>
      </c>
      <c r="O10" s="18">
        <f t="shared" si="2"/>
        <v>0</v>
      </c>
    </row>
    <row r="11" spans="1:15" ht="24.75" customHeight="1">
      <c r="A11" s="16">
        <v>5</v>
      </c>
      <c r="B11" s="6" t="s">
        <v>15</v>
      </c>
      <c r="C11" s="6"/>
      <c r="D11" s="29" t="e">
        <f>'TRI I 2011'!D11</f>
        <v>#REF!</v>
      </c>
      <c r="E11" s="17">
        <v>80</v>
      </c>
      <c r="F11" s="18" t="e">
        <f t="shared" si="0"/>
        <v>#REF!</v>
      </c>
      <c r="G11" s="29">
        <f>'TRI II 2011'!D11</f>
        <v>74.81343283582089</v>
      </c>
      <c r="H11" s="17">
        <v>80</v>
      </c>
      <c r="I11" s="18">
        <f>G11/H11*100</f>
        <v>93.51679104477611</v>
      </c>
      <c r="J11" s="29"/>
      <c r="K11" s="17">
        <v>80</v>
      </c>
      <c r="L11" s="18">
        <f t="shared" si="1"/>
        <v>0</v>
      </c>
      <c r="M11" s="29"/>
      <c r="N11" s="17">
        <v>80</v>
      </c>
      <c r="O11" s="18">
        <f t="shared" si="2"/>
        <v>0</v>
      </c>
    </row>
    <row r="12" spans="1:15" ht="24.75" customHeight="1">
      <c r="A12" s="16">
        <v>6</v>
      </c>
      <c r="B12" s="6" t="s">
        <v>16</v>
      </c>
      <c r="C12" s="6"/>
      <c r="D12" s="29" t="e">
        <f>'TRI I 2011'!D12</f>
        <v>#REF!</v>
      </c>
      <c r="E12" s="20">
        <v>76</v>
      </c>
      <c r="F12" s="18" t="e">
        <f t="shared" si="0"/>
        <v>#REF!</v>
      </c>
      <c r="G12" s="29">
        <f>'TRI II 2011'!D12</f>
        <v>50.69988801791714</v>
      </c>
      <c r="H12" s="20">
        <v>76</v>
      </c>
      <c r="I12" s="18">
        <f>G12/H12*100</f>
        <v>66.71037897094361</v>
      </c>
      <c r="J12" s="29"/>
      <c r="K12" s="20">
        <v>76</v>
      </c>
      <c r="L12" s="18">
        <f t="shared" si="1"/>
        <v>0</v>
      </c>
      <c r="M12" s="29"/>
      <c r="N12" s="20">
        <v>76</v>
      </c>
      <c r="O12" s="18">
        <f t="shared" si="2"/>
        <v>0</v>
      </c>
    </row>
    <row r="13" spans="1:15" ht="24.75" customHeight="1">
      <c r="A13" s="16">
        <v>7</v>
      </c>
      <c r="B13" s="6" t="s">
        <v>17</v>
      </c>
      <c r="C13" s="6"/>
      <c r="D13" s="29" t="e">
        <f>'TRI I 2011'!D13</f>
        <v>#REF!</v>
      </c>
      <c r="E13" s="17">
        <v>95</v>
      </c>
      <c r="F13" s="18" t="e">
        <f t="shared" si="0"/>
        <v>#REF!</v>
      </c>
      <c r="G13" s="29">
        <f>'TRI II 2011'!D13</f>
        <v>76.08695652173914</v>
      </c>
      <c r="H13" s="17">
        <v>95</v>
      </c>
      <c r="I13" s="18">
        <f>G13/H13*100</f>
        <v>80.09153318077804</v>
      </c>
      <c r="J13" s="29"/>
      <c r="K13" s="17">
        <v>95</v>
      </c>
      <c r="L13" s="18">
        <f t="shared" si="1"/>
        <v>0</v>
      </c>
      <c r="M13" s="29"/>
      <c r="N13" s="17">
        <v>95</v>
      </c>
      <c r="O13" s="18">
        <f t="shared" si="2"/>
        <v>0</v>
      </c>
    </row>
    <row r="14" spans="1:15" ht="24.75" customHeight="1">
      <c r="A14" s="16">
        <v>8</v>
      </c>
      <c r="B14" s="6" t="s">
        <v>18</v>
      </c>
      <c r="C14" s="6"/>
      <c r="D14" s="29" t="e">
        <f>'TRI I 2011'!D14</f>
        <v>#REF!</v>
      </c>
      <c r="E14" s="17">
        <v>76</v>
      </c>
      <c r="F14" s="18" t="e">
        <f t="shared" si="0"/>
        <v>#REF!</v>
      </c>
      <c r="G14" s="29">
        <f>'TRI II 2011'!D14</f>
        <v>37.70996640537514</v>
      </c>
      <c r="H14" s="17">
        <v>76</v>
      </c>
      <c r="I14" s="18">
        <f>G14/H14*100</f>
        <v>49.61837684917782</v>
      </c>
      <c r="J14" s="29"/>
      <c r="K14" s="17">
        <v>76</v>
      </c>
      <c r="L14" s="18">
        <f t="shared" si="1"/>
        <v>0</v>
      </c>
      <c r="M14" s="29"/>
      <c r="N14" s="17">
        <v>76</v>
      </c>
      <c r="O14" s="18">
        <f t="shared" si="2"/>
        <v>0</v>
      </c>
    </row>
    <row r="15" spans="1:15" ht="24.75" customHeight="1">
      <c r="A15" s="16">
        <v>9</v>
      </c>
      <c r="B15" s="6" t="s">
        <v>19</v>
      </c>
      <c r="C15" s="6"/>
      <c r="D15" s="29" t="e">
        <f>'TRI I 2011'!D15</f>
        <v>#REF!</v>
      </c>
      <c r="E15" s="17">
        <v>100</v>
      </c>
      <c r="F15" s="18" t="e">
        <f t="shared" si="0"/>
        <v>#REF!</v>
      </c>
      <c r="G15" s="29">
        <f>'TRI II 2011'!D15</f>
        <v>100</v>
      </c>
      <c r="H15" s="17">
        <v>100</v>
      </c>
      <c r="I15" s="18">
        <f t="shared" si="3"/>
        <v>100</v>
      </c>
      <c r="J15" s="29"/>
      <c r="K15" s="17">
        <v>100</v>
      </c>
      <c r="L15" s="18">
        <f t="shared" si="1"/>
        <v>0</v>
      </c>
      <c r="M15" s="29"/>
      <c r="N15" s="17">
        <v>100</v>
      </c>
      <c r="O15" s="18">
        <f t="shared" si="2"/>
        <v>0</v>
      </c>
    </row>
    <row r="16" spans="1:15" ht="24.75" customHeight="1">
      <c r="A16" s="16">
        <v>10</v>
      </c>
      <c r="B16" s="6" t="s">
        <v>20</v>
      </c>
      <c r="C16" s="6"/>
      <c r="D16" s="29" t="e">
        <f>'TRI I 2011'!D16</f>
        <v>#REF!</v>
      </c>
      <c r="E16" s="17">
        <v>100</v>
      </c>
      <c r="F16" s="18" t="e">
        <f t="shared" si="0"/>
        <v>#REF!</v>
      </c>
      <c r="G16" s="29">
        <f>'TRI II 2011'!D16</f>
        <v>100</v>
      </c>
      <c r="H16" s="17">
        <v>100</v>
      </c>
      <c r="I16" s="18">
        <f t="shared" si="3"/>
        <v>100</v>
      </c>
      <c r="J16" s="29"/>
      <c r="K16" s="17">
        <v>100</v>
      </c>
      <c r="L16" s="33">
        <f t="shared" si="1"/>
        <v>0</v>
      </c>
      <c r="M16" s="34"/>
      <c r="N16" s="17">
        <v>100</v>
      </c>
      <c r="O16" s="33">
        <f t="shared" si="2"/>
        <v>0</v>
      </c>
    </row>
    <row r="17" spans="1:15" ht="24.75" customHeight="1">
      <c r="A17" s="16">
        <v>11</v>
      </c>
      <c r="B17" s="6" t="s">
        <v>21</v>
      </c>
      <c r="C17" s="6"/>
      <c r="D17" s="29" t="e">
        <f>'TRI I 2011'!D17</f>
        <v>#REF!</v>
      </c>
      <c r="E17" s="17">
        <v>100</v>
      </c>
      <c r="F17" s="18" t="e">
        <f t="shared" si="0"/>
        <v>#REF!</v>
      </c>
      <c r="G17" s="29">
        <f>'TRI II 2011'!D17</f>
        <v>0</v>
      </c>
      <c r="H17" s="17">
        <v>100</v>
      </c>
      <c r="I17" s="18">
        <f t="shared" si="3"/>
        <v>0</v>
      </c>
      <c r="J17" s="29"/>
      <c r="K17" s="17">
        <v>100</v>
      </c>
      <c r="L17" s="33">
        <f t="shared" si="1"/>
        <v>0</v>
      </c>
      <c r="M17" s="34"/>
      <c r="N17" s="17">
        <v>100</v>
      </c>
      <c r="O17" s="33">
        <f t="shared" si="2"/>
        <v>0</v>
      </c>
    </row>
    <row r="18" spans="1:15" ht="24.75" customHeight="1">
      <c r="A18" s="16">
        <v>12</v>
      </c>
      <c r="B18" s="6" t="s">
        <v>22</v>
      </c>
      <c r="C18" s="6"/>
      <c r="D18" s="29" t="e">
        <f>'TRI I 2011'!D18</f>
        <v>#REF!</v>
      </c>
      <c r="E18" s="17">
        <v>69</v>
      </c>
      <c r="F18" s="18" t="e">
        <f t="shared" si="0"/>
        <v>#REF!</v>
      </c>
      <c r="G18" s="29">
        <f>'TRI II 2011'!D18</f>
        <v>61.066984379136876</v>
      </c>
      <c r="H18" s="17">
        <v>69</v>
      </c>
      <c r="I18" s="18">
        <f>G18/H18*100</f>
        <v>88.50287591179257</v>
      </c>
      <c r="J18" s="29"/>
      <c r="K18" s="17">
        <v>69</v>
      </c>
      <c r="L18" s="33">
        <f t="shared" si="1"/>
        <v>0</v>
      </c>
      <c r="M18" s="34"/>
      <c r="N18" s="17">
        <v>69</v>
      </c>
      <c r="O18" s="33">
        <f t="shared" si="2"/>
        <v>0</v>
      </c>
    </row>
    <row r="19" spans="1:15" ht="24.75" customHeight="1">
      <c r="A19" s="16">
        <v>13</v>
      </c>
      <c r="B19" s="6" t="s">
        <v>23</v>
      </c>
      <c r="C19" s="6"/>
      <c r="D19" s="40"/>
      <c r="E19" s="40"/>
      <c r="F19" s="41"/>
      <c r="G19" s="40"/>
      <c r="H19" s="40"/>
      <c r="I19" s="41"/>
      <c r="J19" s="40"/>
      <c r="K19" s="40"/>
      <c r="L19" s="41"/>
      <c r="M19" s="40"/>
      <c r="N19" s="40"/>
      <c r="O19" s="41"/>
    </row>
    <row r="20" spans="1:15" ht="24.75" customHeight="1">
      <c r="A20" s="16"/>
      <c r="B20" s="21" t="s">
        <v>24</v>
      </c>
      <c r="C20" s="22" t="s">
        <v>25</v>
      </c>
      <c r="D20" s="29" t="e">
        <f>'TRI I 2011'!D20</f>
        <v>#REF!</v>
      </c>
      <c r="E20" s="20">
        <v>2</v>
      </c>
      <c r="F20" s="18" t="e">
        <f>D20/E20*2</f>
        <v>#REF!</v>
      </c>
      <c r="G20" s="29">
        <f>'TRI II 2011'!D20</f>
        <v>0</v>
      </c>
      <c r="H20" s="20">
        <v>2</v>
      </c>
      <c r="I20" s="18">
        <f>G20/H20*2</f>
        <v>0</v>
      </c>
      <c r="J20" s="29"/>
      <c r="K20" s="20">
        <v>2</v>
      </c>
      <c r="L20" s="18">
        <f>J20/K20*2</f>
        <v>0</v>
      </c>
      <c r="M20" s="34"/>
      <c r="N20" s="20">
        <v>2</v>
      </c>
      <c r="O20" s="18">
        <f>M20/N20*2</f>
        <v>0</v>
      </c>
    </row>
    <row r="21" spans="1:15" ht="24.75" customHeight="1">
      <c r="A21" s="16"/>
      <c r="B21" s="21" t="s">
        <v>26</v>
      </c>
      <c r="C21" s="22" t="s">
        <v>27</v>
      </c>
      <c r="D21" s="29" t="e">
        <f>'TRI I 2011'!D21</f>
        <v>#REF!</v>
      </c>
      <c r="E21" s="17">
        <v>94</v>
      </c>
      <c r="F21" s="18" t="e">
        <f aca="true" t="shared" si="4" ref="F21:F30">D21/E21*100</f>
        <v>#REF!</v>
      </c>
      <c r="G21" s="29">
        <f>'TRI II 2011'!D21</f>
        <v>49.083333333333336</v>
      </c>
      <c r="H21" s="17">
        <v>94</v>
      </c>
      <c r="I21" s="18">
        <f t="shared" si="3"/>
        <v>52.21631205673759</v>
      </c>
      <c r="J21" s="29"/>
      <c r="K21" s="17">
        <v>94</v>
      </c>
      <c r="L21" s="35">
        <f aca="true" t="shared" si="5" ref="L21:L30">J21/K21*100</f>
        <v>0</v>
      </c>
      <c r="M21" s="34"/>
      <c r="N21" s="17">
        <v>94</v>
      </c>
      <c r="O21" s="35">
        <f>M21/N21*100</f>
        <v>0</v>
      </c>
    </row>
    <row r="22" spans="1:15" ht="24.75" customHeight="1">
      <c r="A22" s="16"/>
      <c r="B22" s="21" t="s">
        <v>28</v>
      </c>
      <c r="C22" s="22" t="s">
        <v>29</v>
      </c>
      <c r="D22" s="29" t="e">
        <f>'TRI I 2011'!D22</f>
        <v>#REF!</v>
      </c>
      <c r="E22" s="17">
        <v>85</v>
      </c>
      <c r="F22" s="18" t="e">
        <f t="shared" si="4"/>
        <v>#REF!</v>
      </c>
      <c r="G22" s="29">
        <f>'TRI II 2011'!D22</f>
        <v>43.46289752650176</v>
      </c>
      <c r="H22" s="17">
        <v>85</v>
      </c>
      <c r="I22" s="18">
        <f t="shared" si="3"/>
        <v>51.13282061941384</v>
      </c>
      <c r="J22" s="29"/>
      <c r="K22" s="17">
        <v>85</v>
      </c>
      <c r="L22" s="33">
        <f t="shared" si="5"/>
        <v>0</v>
      </c>
      <c r="M22" s="34"/>
      <c r="N22" s="17">
        <v>85</v>
      </c>
      <c r="O22" s="33">
        <f>M22/N22*100</f>
        <v>0</v>
      </c>
    </row>
    <row r="23" spans="1:15" ht="24.75" customHeight="1">
      <c r="A23" s="16"/>
      <c r="B23" s="21" t="s">
        <v>30</v>
      </c>
      <c r="C23" s="22" t="s">
        <v>31</v>
      </c>
      <c r="D23" s="29" t="e">
        <f>'TRI I 2011'!D23</f>
        <v>#REF!</v>
      </c>
      <c r="E23" s="17">
        <v>100</v>
      </c>
      <c r="F23" s="18" t="e">
        <f t="shared" si="4"/>
        <v>#REF!</v>
      </c>
      <c r="G23" s="29">
        <f>'TRI II 2011'!D23</f>
        <v>100</v>
      </c>
      <c r="H23" s="17">
        <v>100</v>
      </c>
      <c r="I23" s="18">
        <f t="shared" si="3"/>
        <v>100</v>
      </c>
      <c r="J23" s="29"/>
      <c r="K23" s="17">
        <v>100</v>
      </c>
      <c r="L23" s="33">
        <f t="shared" si="5"/>
        <v>0</v>
      </c>
      <c r="M23" s="34"/>
      <c r="N23" s="17">
        <v>100</v>
      </c>
      <c r="O23" s="33">
        <f>M23/N23*100</f>
        <v>0</v>
      </c>
    </row>
    <row r="24" spans="1:15" ht="24.75" customHeight="1">
      <c r="A24" s="16"/>
      <c r="B24" s="21" t="s">
        <v>32</v>
      </c>
      <c r="C24" s="22" t="s">
        <v>33</v>
      </c>
      <c r="D24" s="29" t="e">
        <f>'TRI I 2011'!D24</f>
        <v>#REF!</v>
      </c>
      <c r="E24" s="17">
        <v>90</v>
      </c>
      <c r="F24" s="18" t="e">
        <f t="shared" si="4"/>
        <v>#REF!</v>
      </c>
      <c r="G24" s="29">
        <f>'TRI II 2011'!D24</f>
        <v>51.47675559917908</v>
      </c>
      <c r="H24" s="17">
        <v>90</v>
      </c>
      <c r="I24" s="18">
        <f t="shared" si="3"/>
        <v>57.19639511019897</v>
      </c>
      <c r="J24" s="29"/>
      <c r="K24" s="17">
        <v>90</v>
      </c>
      <c r="L24" s="35">
        <f t="shared" si="5"/>
        <v>0</v>
      </c>
      <c r="M24" s="34"/>
      <c r="N24" s="17">
        <v>90</v>
      </c>
      <c r="O24" s="35">
        <f>M24/N24*100</f>
        <v>0</v>
      </c>
    </row>
    <row r="25" spans="1:15" ht="24.75" customHeight="1">
      <c r="A25" s="16">
        <v>14</v>
      </c>
      <c r="B25" s="7" t="s">
        <v>34</v>
      </c>
      <c r="C25" s="6"/>
      <c r="D25" s="29" t="e">
        <f>'TRI I 2011'!D25</f>
        <v>#REF!</v>
      </c>
      <c r="E25" s="17">
        <v>95</v>
      </c>
      <c r="F25" s="18" t="e">
        <f t="shared" si="4"/>
        <v>#REF!</v>
      </c>
      <c r="G25" s="29">
        <f>'TRI II 2011'!D25</f>
        <v>54.17661419765576</v>
      </c>
      <c r="H25" s="17">
        <v>95</v>
      </c>
      <c r="I25" s="36"/>
      <c r="J25" s="39"/>
      <c r="K25" s="38">
        <v>95</v>
      </c>
      <c r="L25" s="36"/>
      <c r="M25" s="39"/>
      <c r="N25" s="38">
        <v>95</v>
      </c>
      <c r="O25" s="36"/>
    </row>
    <row r="26" spans="1:15" ht="24.75" customHeight="1">
      <c r="A26" s="23"/>
      <c r="B26" s="24" t="s">
        <v>35</v>
      </c>
      <c r="C26" s="25" t="s">
        <v>36</v>
      </c>
      <c r="D26" s="43"/>
      <c r="E26" s="40"/>
      <c r="F26" s="44"/>
      <c r="G26" s="43"/>
      <c r="H26" s="40"/>
      <c r="I26" s="44"/>
      <c r="J26" s="43"/>
      <c r="K26" s="40"/>
      <c r="L26" s="44"/>
      <c r="M26" s="43"/>
      <c r="N26" s="40"/>
      <c r="O26" s="44"/>
    </row>
    <row r="27" spans="1:15" ht="24.75" customHeight="1">
      <c r="A27" s="16">
        <v>15</v>
      </c>
      <c r="B27" s="6" t="s">
        <v>37</v>
      </c>
      <c r="C27" s="6"/>
      <c r="D27" s="29" t="e">
        <f>'TRI I 2011'!D27</f>
        <v>#REF!</v>
      </c>
      <c r="E27" s="17">
        <v>100</v>
      </c>
      <c r="F27" s="18" t="e">
        <f t="shared" si="4"/>
        <v>#REF!</v>
      </c>
      <c r="G27" s="29">
        <f>'TRI II 2011'!D27</f>
        <v>361.3033176420867</v>
      </c>
      <c r="H27" s="17">
        <v>100</v>
      </c>
      <c r="I27" s="18">
        <f t="shared" si="3"/>
        <v>361.3033176420867</v>
      </c>
      <c r="J27" s="29"/>
      <c r="K27" s="17">
        <v>100</v>
      </c>
      <c r="L27" s="35">
        <f t="shared" si="5"/>
        <v>0</v>
      </c>
      <c r="M27" s="34"/>
      <c r="N27" s="17">
        <v>100</v>
      </c>
      <c r="O27" s="35">
        <f>M27/N27*100</f>
        <v>0</v>
      </c>
    </row>
    <row r="28" spans="1:15" ht="24.75" customHeight="1">
      <c r="A28" s="19">
        <v>16</v>
      </c>
      <c r="B28" s="56" t="s">
        <v>38</v>
      </c>
      <c r="C28" s="57"/>
      <c r="D28" s="29" t="e">
        <f>'TRI I 2011'!D28</f>
        <v>#REF!</v>
      </c>
      <c r="E28" s="17">
        <v>85</v>
      </c>
      <c r="F28" s="18" t="e">
        <f t="shared" si="4"/>
        <v>#REF!</v>
      </c>
      <c r="G28" s="29">
        <f>'TRI II 2011'!D28</f>
        <v>50</v>
      </c>
      <c r="H28" s="17">
        <v>85</v>
      </c>
      <c r="I28" s="18">
        <f t="shared" si="3"/>
        <v>58.82352941176471</v>
      </c>
      <c r="J28" s="29"/>
      <c r="K28" s="17">
        <v>85</v>
      </c>
      <c r="L28" s="33">
        <f t="shared" si="5"/>
        <v>0</v>
      </c>
      <c r="M28" s="34"/>
      <c r="N28" s="17">
        <v>85</v>
      </c>
      <c r="O28" s="33">
        <f>M28/N28*100</f>
        <v>0</v>
      </c>
    </row>
    <row r="29" spans="1:15" ht="24.75" customHeight="1">
      <c r="A29" s="19">
        <v>17</v>
      </c>
      <c r="B29" s="51" t="s">
        <v>39</v>
      </c>
      <c r="C29" s="52"/>
      <c r="D29" s="29" t="e">
        <f>'TRI I 2011'!D29</f>
        <v>#REF!</v>
      </c>
      <c r="E29" s="17">
        <v>90</v>
      </c>
      <c r="F29" s="18" t="e">
        <f t="shared" si="4"/>
        <v>#REF!</v>
      </c>
      <c r="G29" s="29">
        <f>'TRI II 2011'!D29</f>
        <v>0</v>
      </c>
      <c r="H29" s="17">
        <v>90</v>
      </c>
      <c r="I29" s="18">
        <f t="shared" si="3"/>
        <v>0</v>
      </c>
      <c r="J29" s="29"/>
      <c r="K29" s="17">
        <v>90</v>
      </c>
      <c r="L29" s="33">
        <f t="shared" si="5"/>
        <v>0</v>
      </c>
      <c r="M29" s="34"/>
      <c r="N29" s="17">
        <v>90</v>
      </c>
      <c r="O29" s="33">
        <f>M29/N29*100</f>
        <v>0</v>
      </c>
    </row>
    <row r="30" spans="1:15" ht="24.75" customHeight="1">
      <c r="A30" s="16">
        <v>18</v>
      </c>
      <c r="B30" s="6" t="s">
        <v>40</v>
      </c>
      <c r="C30" s="6"/>
      <c r="D30" s="29" t="e">
        <f>'TRI I 2011'!D30</f>
        <v>#REF!</v>
      </c>
      <c r="E30" s="17">
        <v>40</v>
      </c>
      <c r="F30" s="18" t="e">
        <f t="shared" si="4"/>
        <v>#REF!</v>
      </c>
      <c r="G30" s="29">
        <f>'TRI II 2011'!D30</f>
        <v>89.13043478260869</v>
      </c>
      <c r="H30" s="17">
        <v>40</v>
      </c>
      <c r="I30" s="18">
        <f t="shared" si="3"/>
        <v>222.82608695652172</v>
      </c>
      <c r="J30" s="29"/>
      <c r="K30" s="17">
        <v>40</v>
      </c>
      <c r="L30" s="18">
        <f t="shared" si="5"/>
        <v>0</v>
      </c>
      <c r="M30" s="29"/>
      <c r="N30" s="17">
        <v>40</v>
      </c>
      <c r="O30" s="18">
        <f>M30/N30*100</f>
        <v>0</v>
      </c>
    </row>
    <row r="31" ht="15" customHeight="1"/>
    <row r="32" spans="8:10" ht="18.75" customHeight="1">
      <c r="H32" s="53" t="s">
        <v>51</v>
      </c>
      <c r="I32" s="53"/>
      <c r="J32" s="53"/>
    </row>
    <row r="33" spans="8:10" ht="15" customHeight="1">
      <c r="H33" s="48" t="s">
        <v>41</v>
      </c>
      <c r="I33" s="48"/>
      <c r="J33" s="48"/>
    </row>
    <row r="34" spans="8:10" ht="15.75" customHeight="1">
      <c r="H34" s="48" t="s">
        <v>42</v>
      </c>
      <c r="I34" s="48"/>
      <c r="J34" s="48"/>
    </row>
    <row r="35" spans="8:10" ht="7.5" customHeight="1">
      <c r="H35" s="8"/>
      <c r="I35" s="8"/>
      <c r="J35" s="8"/>
    </row>
    <row r="36" spans="8:10" ht="9.75" customHeight="1">
      <c r="H36" s="8"/>
      <c r="I36" s="8"/>
      <c r="J36" s="8"/>
    </row>
    <row r="37" ht="15" customHeight="1"/>
    <row r="38" spans="8:10" ht="16.5" customHeight="1">
      <c r="H38" s="49" t="s">
        <v>43</v>
      </c>
      <c r="I38" s="49"/>
      <c r="J38" s="49"/>
    </row>
    <row r="39" spans="8:10" ht="24.75" customHeight="1">
      <c r="H39" s="50" t="s">
        <v>44</v>
      </c>
      <c r="I39" s="50"/>
      <c r="J39" s="50"/>
    </row>
    <row r="40" ht="15" customHeight="1"/>
  </sheetData>
  <sheetProtection/>
  <mergeCells count="16">
    <mergeCell ref="A1:L1"/>
    <mergeCell ref="A2:G2"/>
    <mergeCell ref="A5:A6"/>
    <mergeCell ref="B5:C6"/>
    <mergeCell ref="D5:F5"/>
    <mergeCell ref="G5:I5"/>
    <mergeCell ref="J5:L5"/>
    <mergeCell ref="H39:J39"/>
    <mergeCell ref="M5:O5"/>
    <mergeCell ref="H33:J33"/>
    <mergeCell ref="B9:C9"/>
    <mergeCell ref="B28:C28"/>
    <mergeCell ref="B29:C29"/>
    <mergeCell ref="H32:J32"/>
    <mergeCell ref="H34:J34"/>
    <mergeCell ref="H38:J38"/>
  </mergeCells>
  <printOptions horizontalCentered="1"/>
  <pageMargins left="0.27" right="0.37" top="0.44" bottom="0.26" header="0.37" footer="0.37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="90" zoomScaleSheetLayoutView="90" zoomScalePageLayoutView="0" workbookViewId="0" topLeftCell="A26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6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54" t="s">
        <v>46</v>
      </c>
      <c r="B1" s="54"/>
      <c r="C1" s="54"/>
      <c r="D1" s="54"/>
      <c r="E1" s="54"/>
      <c r="F1" s="54"/>
      <c r="G1" s="54"/>
    </row>
    <row r="2" spans="1:7" ht="13.5" customHeight="1">
      <c r="A2" s="55"/>
      <c r="B2" s="55"/>
      <c r="C2" s="55"/>
      <c r="D2" s="55"/>
      <c r="E2" s="55"/>
      <c r="F2" s="55"/>
      <c r="G2" s="55"/>
    </row>
    <row r="3" spans="1:7" ht="18">
      <c r="A3" s="1" t="s">
        <v>1</v>
      </c>
      <c r="B3" s="2"/>
      <c r="C3" s="2"/>
      <c r="D3" s="9"/>
      <c r="E3" s="2"/>
      <c r="F3" s="2"/>
      <c r="G3" s="2"/>
    </row>
    <row r="4" spans="1:7" ht="18">
      <c r="A4" s="1" t="s">
        <v>48</v>
      </c>
      <c r="B4" s="2"/>
      <c r="C4" s="2"/>
      <c r="D4" s="9"/>
      <c r="E4" s="2"/>
      <c r="F4" s="2"/>
      <c r="G4" s="2"/>
    </row>
    <row r="5" spans="1:7" ht="13.5" customHeight="1">
      <c r="A5" s="2"/>
      <c r="B5" s="2"/>
      <c r="C5" s="2"/>
      <c r="D5" s="9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3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17">
        <v>1825</v>
      </c>
      <c r="E7" s="17">
        <v>3930</v>
      </c>
      <c r="F7" s="18">
        <f aca="true" t="shared" si="0" ref="F7:F30">D7/E7*100</f>
        <v>46.43765903307888</v>
      </c>
      <c r="G7" s="6"/>
    </row>
    <row r="8" spans="1:7" ht="24.75" customHeight="1">
      <c r="A8" s="16">
        <v>2</v>
      </c>
      <c r="B8" s="6" t="s">
        <v>12</v>
      </c>
      <c r="C8" s="6"/>
      <c r="D8" s="17">
        <v>408</v>
      </c>
      <c r="E8" s="17">
        <v>786</v>
      </c>
      <c r="F8" s="18">
        <f t="shared" si="0"/>
        <v>51.908396946564885</v>
      </c>
      <c r="G8" s="6"/>
    </row>
    <row r="9" spans="1:7" ht="24.75" customHeight="1">
      <c r="A9" s="19">
        <v>3</v>
      </c>
      <c r="B9" s="51" t="s">
        <v>13</v>
      </c>
      <c r="C9" s="52"/>
      <c r="D9" s="17">
        <v>1843</v>
      </c>
      <c r="E9" s="17">
        <v>3751</v>
      </c>
      <c r="F9" s="18">
        <f t="shared" si="0"/>
        <v>49.133564382831246</v>
      </c>
      <c r="G9" s="6"/>
    </row>
    <row r="10" spans="1:7" ht="24.75" customHeight="1">
      <c r="A10" s="16">
        <v>4</v>
      </c>
      <c r="B10" s="6" t="s">
        <v>14</v>
      </c>
      <c r="C10" s="6"/>
      <c r="D10" s="17">
        <v>1757</v>
      </c>
      <c r="E10" s="17">
        <v>3751</v>
      </c>
      <c r="F10" s="18">
        <f t="shared" si="0"/>
        <v>46.840842442015465</v>
      </c>
      <c r="G10" s="6"/>
    </row>
    <row r="11" spans="1:7" ht="24.75" customHeight="1">
      <c r="A11" s="16">
        <v>5</v>
      </c>
      <c r="B11" s="6" t="s">
        <v>15</v>
      </c>
      <c r="C11" s="6"/>
      <c r="D11" s="17">
        <v>401</v>
      </c>
      <c r="E11" s="17">
        <v>536</v>
      </c>
      <c r="F11" s="18">
        <f t="shared" si="0"/>
        <v>74.81343283582089</v>
      </c>
      <c r="G11" s="6"/>
    </row>
    <row r="12" spans="1:7" ht="24.75" customHeight="1">
      <c r="A12" s="16">
        <v>6</v>
      </c>
      <c r="B12" s="6" t="s">
        <v>16</v>
      </c>
      <c r="C12" s="6"/>
      <c r="D12" s="17">
        <v>1811</v>
      </c>
      <c r="E12" s="20">
        <v>3572</v>
      </c>
      <c r="F12" s="18">
        <f t="shared" si="0"/>
        <v>50.69988801791714</v>
      </c>
      <c r="G12" s="6"/>
    </row>
    <row r="13" spans="1:7" ht="24.75" customHeight="1">
      <c r="A13" s="16">
        <v>7</v>
      </c>
      <c r="B13" s="6" t="s">
        <v>17</v>
      </c>
      <c r="C13" s="6"/>
      <c r="D13" s="17">
        <v>35</v>
      </c>
      <c r="E13" s="17">
        <v>46</v>
      </c>
      <c r="F13" s="18">
        <f t="shared" si="0"/>
        <v>76.08695652173914</v>
      </c>
      <c r="G13" s="6"/>
    </row>
    <row r="14" spans="1:7" ht="24.75" customHeight="1">
      <c r="A14" s="16">
        <v>8</v>
      </c>
      <c r="B14" s="6" t="s">
        <v>18</v>
      </c>
      <c r="C14" s="6"/>
      <c r="D14" s="17">
        <v>5388</v>
      </c>
      <c r="E14" s="17">
        <v>14288</v>
      </c>
      <c r="F14" s="18">
        <f t="shared" si="0"/>
        <v>37.70996640537514</v>
      </c>
      <c r="G14" s="6"/>
    </row>
    <row r="15" spans="1:7" ht="24.75" customHeight="1">
      <c r="A15" s="16">
        <v>9</v>
      </c>
      <c r="B15" s="6" t="s">
        <v>19</v>
      </c>
      <c r="C15" s="6"/>
      <c r="D15" s="17">
        <v>332</v>
      </c>
      <c r="E15" s="17">
        <v>332</v>
      </c>
      <c r="F15" s="18">
        <f t="shared" si="0"/>
        <v>100</v>
      </c>
      <c r="G15" s="6"/>
    </row>
    <row r="16" spans="1:7" ht="24.75" customHeight="1">
      <c r="A16" s="16">
        <v>10</v>
      </c>
      <c r="B16" s="6" t="s">
        <v>20</v>
      </c>
      <c r="C16" s="6"/>
      <c r="D16" s="17">
        <v>6</v>
      </c>
      <c r="E16" s="17">
        <v>6</v>
      </c>
      <c r="F16" s="18">
        <f t="shared" si="0"/>
        <v>100</v>
      </c>
      <c r="G16" s="6"/>
    </row>
    <row r="17" spans="1:7" ht="24.75" customHeight="1">
      <c r="A17" s="16">
        <v>11</v>
      </c>
      <c r="B17" s="6" t="s">
        <v>21</v>
      </c>
      <c r="C17" s="6"/>
      <c r="D17" s="17">
        <v>0</v>
      </c>
      <c r="E17" s="17">
        <f>-D17-I17</f>
        <v>0</v>
      </c>
      <c r="F17" s="18">
        <v>0</v>
      </c>
      <c r="G17" s="6"/>
    </row>
    <row r="18" spans="1:7" ht="24.75" customHeight="1">
      <c r="A18" s="16">
        <v>12</v>
      </c>
      <c r="B18" s="6" t="s">
        <v>22</v>
      </c>
      <c r="C18" s="6"/>
      <c r="D18" s="17">
        <v>27678</v>
      </c>
      <c r="E18" s="17">
        <v>45324</v>
      </c>
      <c r="F18" s="18">
        <f t="shared" si="0"/>
        <v>61.066984379136876</v>
      </c>
      <c r="G18" s="6"/>
    </row>
    <row r="19" spans="1:7" ht="24.75" customHeight="1">
      <c r="A19" s="16">
        <v>13</v>
      </c>
      <c r="B19" s="6" t="s">
        <v>23</v>
      </c>
      <c r="C19" s="6"/>
      <c r="D19" s="45"/>
      <c r="E19" s="45"/>
      <c r="F19" s="46"/>
      <c r="G19" s="47"/>
    </row>
    <row r="20" spans="1:7" ht="24.75" customHeight="1">
      <c r="A20" s="16"/>
      <c r="B20" s="21" t="s">
        <v>24</v>
      </c>
      <c r="C20" s="22" t="s">
        <v>25</v>
      </c>
      <c r="D20" s="17">
        <v>0</v>
      </c>
      <c r="E20" s="20">
        <v>2</v>
      </c>
      <c r="F20" s="18">
        <f>D20/E20*2</f>
        <v>0</v>
      </c>
      <c r="G20" s="6"/>
    </row>
    <row r="21" spans="1:7" ht="24.75" customHeight="1">
      <c r="A21" s="16"/>
      <c r="B21" s="21" t="s">
        <v>26</v>
      </c>
      <c r="C21" s="22" t="s">
        <v>27</v>
      </c>
      <c r="D21" s="17">
        <v>589</v>
      </c>
      <c r="E21" s="17">
        <v>1200</v>
      </c>
      <c r="F21" s="18">
        <f t="shared" si="0"/>
        <v>49.083333333333336</v>
      </c>
      <c r="G21" s="6"/>
    </row>
    <row r="22" spans="1:7" ht="24.75" customHeight="1">
      <c r="A22" s="16"/>
      <c r="B22" s="21" t="s">
        <v>28</v>
      </c>
      <c r="C22" s="22" t="s">
        <v>29</v>
      </c>
      <c r="D22" s="17">
        <v>123</v>
      </c>
      <c r="E22" s="17">
        <v>283</v>
      </c>
      <c r="F22" s="18">
        <f t="shared" si="0"/>
        <v>43.46289752650176</v>
      </c>
      <c r="G22" s="6"/>
    </row>
    <row r="23" spans="1:7" ht="24.75" customHeight="1">
      <c r="A23" s="16"/>
      <c r="B23" s="21" t="s">
        <v>30</v>
      </c>
      <c r="C23" s="22" t="s">
        <v>31</v>
      </c>
      <c r="D23" s="17">
        <v>63</v>
      </c>
      <c r="E23" s="17">
        <v>63</v>
      </c>
      <c r="F23" s="18">
        <f t="shared" si="0"/>
        <v>100</v>
      </c>
      <c r="G23" s="6"/>
    </row>
    <row r="24" spans="1:7" ht="24.75" customHeight="1">
      <c r="A24" s="16"/>
      <c r="B24" s="21" t="s">
        <v>32</v>
      </c>
      <c r="C24" s="22" t="s">
        <v>33</v>
      </c>
      <c r="D24" s="17">
        <v>5769</v>
      </c>
      <c r="E24" s="17">
        <v>11207</v>
      </c>
      <c r="F24" s="18">
        <f t="shared" si="0"/>
        <v>51.47675559917908</v>
      </c>
      <c r="G24" s="6"/>
    </row>
    <row r="25" spans="1:7" ht="24.75" customHeight="1">
      <c r="A25" s="16">
        <v>14</v>
      </c>
      <c r="B25" s="7" t="s">
        <v>34</v>
      </c>
      <c r="C25" s="6"/>
      <c r="D25" s="38">
        <v>40166</v>
      </c>
      <c r="E25" s="17">
        <v>74139</v>
      </c>
      <c r="F25" s="36">
        <f t="shared" si="0"/>
        <v>54.17661419765576</v>
      </c>
      <c r="G25" s="37"/>
    </row>
    <row r="26" spans="1:7" ht="24.75" customHeight="1">
      <c r="A26" s="23"/>
      <c r="B26" s="24" t="s">
        <v>35</v>
      </c>
      <c r="C26" s="25" t="s">
        <v>36</v>
      </c>
      <c r="D26" s="45"/>
      <c r="E26" s="45"/>
      <c r="F26" s="46"/>
      <c r="G26" s="47"/>
    </row>
    <row r="27" spans="1:7" ht="24.75" customHeight="1">
      <c r="A27" s="16">
        <v>15</v>
      </c>
      <c r="B27" s="6" t="s">
        <v>37</v>
      </c>
      <c r="C27" s="6"/>
      <c r="D27" s="17">
        <v>4018</v>
      </c>
      <c r="E27" s="17">
        <f>1.5/100*E25</f>
        <v>1112.085</v>
      </c>
      <c r="F27" s="18">
        <f t="shared" si="0"/>
        <v>361.3033176420867</v>
      </c>
      <c r="G27" s="6"/>
    </row>
    <row r="28" spans="1:7" ht="24.75" customHeight="1">
      <c r="A28" s="19">
        <v>16</v>
      </c>
      <c r="B28" s="56" t="s">
        <v>38</v>
      </c>
      <c r="C28" s="57"/>
      <c r="D28" s="17">
        <v>7</v>
      </c>
      <c r="E28" s="17">
        <v>14</v>
      </c>
      <c r="F28" s="18">
        <f t="shared" si="0"/>
        <v>50</v>
      </c>
      <c r="G28" s="6"/>
    </row>
    <row r="29" spans="1:7" ht="24.75" customHeight="1">
      <c r="A29" s="19">
        <v>17</v>
      </c>
      <c r="B29" s="51" t="s">
        <v>39</v>
      </c>
      <c r="C29" s="52"/>
      <c r="D29" s="17">
        <v>0</v>
      </c>
      <c r="E29" s="17">
        <v>1</v>
      </c>
      <c r="F29" s="18">
        <f t="shared" si="0"/>
        <v>0</v>
      </c>
      <c r="G29" s="6"/>
    </row>
    <row r="30" spans="1:7" ht="24.75" customHeight="1">
      <c r="A30" s="16">
        <v>18</v>
      </c>
      <c r="B30" s="6" t="s">
        <v>40</v>
      </c>
      <c r="C30" s="6"/>
      <c r="D30" s="17">
        <v>41</v>
      </c>
      <c r="E30" s="17">
        <v>46</v>
      </c>
      <c r="F30" s="18">
        <f t="shared" si="0"/>
        <v>89.13043478260869</v>
      </c>
      <c r="G30" s="6"/>
    </row>
    <row r="31" ht="24.75" customHeight="1"/>
    <row r="32" spans="5:8" ht="24.75" customHeight="1">
      <c r="E32" s="53" t="s">
        <v>49</v>
      </c>
      <c r="F32" s="53"/>
      <c r="G32" s="53"/>
      <c r="H32" s="5"/>
    </row>
    <row r="33" spans="5:8" ht="24.75" customHeight="1">
      <c r="E33" s="48" t="s">
        <v>41</v>
      </c>
      <c r="F33" s="48"/>
      <c r="G33" s="48"/>
      <c r="H33" s="5"/>
    </row>
    <row r="34" spans="5:8" ht="24.75" customHeight="1">
      <c r="E34" s="48" t="s">
        <v>42</v>
      </c>
      <c r="F34" s="48"/>
      <c r="G34" s="48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9" t="s">
        <v>52</v>
      </c>
      <c r="F38" s="49"/>
      <c r="G38" s="49"/>
      <c r="H38" s="27"/>
    </row>
    <row r="39" spans="5:8" ht="18.75" customHeight="1">
      <c r="E39" s="50" t="s">
        <v>53</v>
      </c>
      <c r="F39" s="50"/>
      <c r="G39" s="50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RID_SAL</dc:creator>
  <cp:keywords/>
  <dc:description/>
  <cp:lastModifiedBy>Yudi E</cp:lastModifiedBy>
  <cp:lastPrinted>2011-04-19T03:35:37Z</cp:lastPrinted>
  <dcterms:created xsi:type="dcterms:W3CDTF">2011-04-13T01:19:31Z</dcterms:created>
  <dcterms:modified xsi:type="dcterms:W3CDTF">2011-10-25T16:13:49Z</dcterms:modified>
  <cp:category/>
  <cp:version/>
  <cp:contentType/>
  <cp:contentStatus/>
</cp:coreProperties>
</file>