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<sst xmlns="http://schemas.openxmlformats.org/spreadsheetml/2006/main" count="46" uniqueCount="45">
  <si>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</si>
  <si>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</si>
  <si>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</si>
  <si>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</si>
  <si>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</si>
  <si>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</si>
  <si>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</si>
  <si>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</si>
  <si>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</si>
  <si>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</si>
  <si>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</si>
  <si>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</si>
  <si>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</si>
  <si>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</si>
  <si>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</si>
  <si>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</si>
  <si>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</si>
  <si>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</si>
  <si>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</si>
  <si>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</si>
  <si>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</si>
  <si>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</si>
  <si>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</si>
  <si>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</si>
  <si>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</si>
  <si>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</si>
  <si>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</si>
  <si>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</si>
  <si>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</si>
  <si>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</si>
  <si>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</si>
  <si>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</si>
  <si>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</si>
  <si>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</si>
  <si>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</si>
  <si>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</si>
  <si>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KOTA MOJOKERTO</t>
  </si>
  <si>
    <t>KEPALA DINAS KESEHATAN</t>
  </si>
  <si>
    <t>KOTA MOJOKERTO</t>
  </si>
  <si>
    <t>Dra. CHRISTIANA INDAH WAHYU W, Apt</t>
  </si>
  <si>
    <t>NIP. 19601113 198903 2 002</t>
  </si>
  <si>
    <t>Mojokerto,     Juli 2010</t>
  </si>
  <si>
    <t>TRIWULAN                 : II (DUA)</t>
  </si>
  <si>
    <t>Cakupan pemberian makanan pendamping ASI pada anak usia 6-24 bulan Maskin</t>
  </si>
  <si>
    <t>tdd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</si>
</sst>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13" xfId="0" applyNumberFormat="1" applyFont="1" applyBorder="1" applyAlignment="1" quotePrefix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C27" sqref="C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6.140625" style="0" customWidth="1"/>
    <col min="4" max="4" width="11.8515625" style="0" customWidth="1"/>
    <col min="5" max="5" width="14.28125" style="0" customWidth="1"/>
    <col min="7" max="7" width="27.57421875" style="0" customWidth="1"/>
  </cols>
  <sheetData>
    <row r="1" spans="1:7" ht="19.5" customHeight="1">
      <c r="A1" s="52" t="s">
        <v>35</v>
      </c>
      <c r="B1" s="52"/>
      <c r="C1" s="52"/>
      <c r="D1" s="52"/>
      <c r="E1" s="52"/>
      <c r="F1" s="52"/>
      <c r="G1" s="52"/>
    </row>
    <row r="2" spans="1:7" ht="13.5" customHeight="1">
      <c r="A2" s="54"/>
      <c r="B2" s="54"/>
      <c r="C2" s="54"/>
      <c r="D2" s="54"/>
      <c r="E2" s="54"/>
      <c r="F2" s="54"/>
      <c r="G2" s="54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24</v>
      </c>
      <c r="G6" s="7" t="s">
        <v>25</v>
      </c>
    </row>
    <row r="7" spans="1:7" ht="15" customHeight="1">
      <c r="A7" s="26">
        <v>1</v>
      </c>
      <c r="B7" s="8" t="s">
        <v>4</v>
      </c>
      <c r="C7" s="8"/>
      <c r="D7" s="21">
        <f>477+447</f>
        <v>924</v>
      </c>
      <c r="E7" s="21">
        <v>2005</v>
      </c>
      <c r="F7" s="39">
        <f>D7/E7*100</f>
        <v>46.084788029925186</v>
      </c>
      <c r="G7" s="8"/>
    </row>
    <row r="8" spans="1:7" ht="15" customHeight="1">
      <c r="A8" s="26">
        <v>2</v>
      </c>
      <c r="B8" s="8" t="s">
        <v>5</v>
      </c>
      <c r="C8" s="8"/>
      <c r="D8" s="21">
        <v>166</v>
      </c>
      <c r="E8" s="21">
        <v>401</v>
      </c>
      <c r="F8" s="39">
        <f aca="true" t="shared" si="0" ref="F8:F31">D8/E8*100</f>
        <v>41.39650872817955</v>
      </c>
      <c r="G8" s="8"/>
    </row>
    <row r="9" spans="1:7" ht="27" customHeight="1">
      <c r="A9" s="32">
        <v>3</v>
      </c>
      <c r="B9" s="56" t="s">
        <v>33</v>
      </c>
      <c r="C9" s="57"/>
      <c r="D9" s="21">
        <f>455+529</f>
        <v>984</v>
      </c>
      <c r="E9" s="21">
        <v>1841</v>
      </c>
      <c r="F9" s="39">
        <f t="shared" si="0"/>
        <v>53.4492123845736</v>
      </c>
      <c r="G9" s="8"/>
    </row>
    <row r="10" spans="1:7" ht="15" customHeight="1">
      <c r="A10" s="26">
        <v>4</v>
      </c>
      <c r="B10" s="8" t="s">
        <v>6</v>
      </c>
      <c r="C10" s="8"/>
      <c r="D10" s="21">
        <f>433+525</f>
        <v>958</v>
      </c>
      <c r="E10" s="21">
        <v>1841</v>
      </c>
      <c r="F10" s="39">
        <f>D10/E10*100</f>
        <v>52.03693644758284</v>
      </c>
      <c r="G10" s="8"/>
    </row>
    <row r="11" spans="1:7" ht="15" customHeight="1">
      <c r="A11" s="26">
        <v>5</v>
      </c>
      <c r="B11" s="8" t="s">
        <v>7</v>
      </c>
      <c r="C11" s="8"/>
      <c r="D11" s="21">
        <f>20+54</f>
        <v>74</v>
      </c>
      <c r="E11" s="21">
        <v>273</v>
      </c>
      <c r="F11" s="39">
        <f>D11/E11*100</f>
        <v>27.106227106227106</v>
      </c>
      <c r="G11" s="8"/>
    </row>
    <row r="12" spans="1:7" ht="15" customHeight="1">
      <c r="A12" s="26">
        <v>6</v>
      </c>
      <c r="B12" s="8" t="s">
        <v>8</v>
      </c>
      <c r="C12" s="8"/>
      <c r="D12" s="21">
        <f>493+403</f>
        <v>896</v>
      </c>
      <c r="E12" s="21">
        <v>1823</v>
      </c>
      <c r="F12" s="39">
        <f>D12/E12*100</f>
        <v>49.14975315414152</v>
      </c>
      <c r="G12" s="8"/>
    </row>
    <row r="13" spans="1:7" ht="15" customHeight="1">
      <c r="A13" s="26">
        <v>7</v>
      </c>
      <c r="B13" s="8" t="s">
        <v>9</v>
      </c>
      <c r="C13" s="8"/>
      <c r="D13" s="21">
        <f>5+9</f>
        <v>14</v>
      </c>
      <c r="E13" s="27">
        <v>18</v>
      </c>
      <c r="F13" s="39">
        <f>D13/E13*100</f>
        <v>77.77777777777779</v>
      </c>
      <c r="G13" s="8"/>
    </row>
    <row r="14" spans="1:7" ht="15" customHeight="1">
      <c r="A14" s="26">
        <v>8</v>
      </c>
      <c r="B14" s="8" t="s">
        <v>10</v>
      </c>
      <c r="C14" s="8"/>
      <c r="D14" s="21">
        <v>2520</v>
      </c>
      <c r="E14" s="21">
        <v>7307</v>
      </c>
      <c r="F14" s="39">
        <f>D14/E14*100</f>
        <v>34.487477761051046</v>
      </c>
      <c r="G14" s="31"/>
    </row>
    <row r="15" spans="1:7" ht="15" customHeight="1">
      <c r="A15" s="26">
        <v>9</v>
      </c>
      <c r="B15" s="49" t="s">
        <v>43</v>
      </c>
      <c r="C15" s="50"/>
      <c r="D15" s="21">
        <f>48+30</f>
        <v>78</v>
      </c>
      <c r="E15" s="21">
        <v>547</v>
      </c>
      <c r="F15" s="39">
        <f t="shared" si="0"/>
        <v>14.259597806215721</v>
      </c>
      <c r="G15" s="8"/>
    </row>
    <row r="16" spans="1:7" ht="15" customHeight="1">
      <c r="A16" s="26">
        <v>10</v>
      </c>
      <c r="B16" s="8" t="s">
        <v>11</v>
      </c>
      <c r="C16" s="8"/>
      <c r="D16" s="21">
        <f>27+31</f>
        <v>58</v>
      </c>
      <c r="E16" s="21">
        <v>58</v>
      </c>
      <c r="F16" s="40">
        <f t="shared" si="0"/>
        <v>100</v>
      </c>
      <c r="G16" s="8"/>
    </row>
    <row r="17" spans="1:7" ht="15" customHeight="1">
      <c r="A17" s="26">
        <v>11</v>
      </c>
      <c r="B17" s="8" t="s">
        <v>12</v>
      </c>
      <c r="C17" s="8"/>
      <c r="D17" s="21">
        <v>0</v>
      </c>
      <c r="E17" s="45">
        <v>2869</v>
      </c>
      <c r="F17" s="21">
        <f t="shared" si="0"/>
        <v>0</v>
      </c>
      <c r="G17" s="8"/>
    </row>
    <row r="18" spans="1:7" ht="15" customHeight="1">
      <c r="A18" s="26">
        <v>12</v>
      </c>
      <c r="B18" s="8" t="s">
        <v>13</v>
      </c>
      <c r="C18" s="8"/>
      <c r="D18" s="21">
        <v>17824</v>
      </c>
      <c r="E18" s="21">
        <v>23160</v>
      </c>
      <c r="F18" s="39">
        <f>D18/E18*100</f>
        <v>76.96027633851467</v>
      </c>
      <c r="G18" s="8"/>
    </row>
    <row r="19" spans="1:7" ht="15" customHeight="1">
      <c r="A19" s="26">
        <v>13</v>
      </c>
      <c r="B19" s="8" t="s">
        <v>14</v>
      </c>
      <c r="C19" s="8"/>
      <c r="D19" s="28"/>
      <c r="E19" s="28"/>
      <c r="F19" s="41"/>
      <c r="G19" s="14"/>
    </row>
    <row r="20" spans="1:7" ht="15" customHeight="1">
      <c r="A20" s="26"/>
      <c r="B20" s="10" t="s">
        <v>15</v>
      </c>
      <c r="C20" s="9" t="s">
        <v>26</v>
      </c>
      <c r="D20" s="21">
        <v>1</v>
      </c>
      <c r="E20" s="27">
        <v>30769</v>
      </c>
      <c r="F20" s="39">
        <f>D20/E20*100000</f>
        <v>3.250024375182814</v>
      </c>
      <c r="G20" s="8"/>
    </row>
    <row r="21" spans="1:7" ht="15" customHeight="1">
      <c r="A21" s="26"/>
      <c r="B21" s="10" t="s">
        <v>16</v>
      </c>
      <c r="C21" s="9" t="s">
        <v>27</v>
      </c>
      <c r="D21" s="21">
        <v>43</v>
      </c>
      <c r="E21" s="21">
        <v>913</v>
      </c>
      <c r="F21" s="39">
        <f t="shared" si="0"/>
        <v>4.70974808324206</v>
      </c>
      <c r="G21" s="8"/>
    </row>
    <row r="22" spans="1:7" ht="15" customHeight="1">
      <c r="A22" s="26"/>
      <c r="B22" s="10" t="s">
        <v>17</v>
      </c>
      <c r="C22" s="9" t="s">
        <v>28</v>
      </c>
      <c r="D22" s="21">
        <f>25+31</f>
        <v>56</v>
      </c>
      <c r="E22" s="21">
        <v>129</v>
      </c>
      <c r="F22" s="39">
        <f t="shared" si="0"/>
        <v>43.41085271317829</v>
      </c>
      <c r="G22" s="8"/>
    </row>
    <row r="23" spans="1:7" ht="15" customHeight="1">
      <c r="A23" s="26"/>
      <c r="B23" s="10" t="s">
        <v>18</v>
      </c>
      <c r="C23" s="9" t="s">
        <v>29</v>
      </c>
      <c r="D23" s="21">
        <f>10+6</f>
        <v>16</v>
      </c>
      <c r="E23" s="21">
        <v>16</v>
      </c>
      <c r="F23" s="39">
        <f t="shared" si="0"/>
        <v>100</v>
      </c>
      <c r="G23" s="8"/>
    </row>
    <row r="24" spans="1:7" ht="15" customHeight="1">
      <c r="A24" s="26"/>
      <c r="B24" s="10" t="s">
        <v>19</v>
      </c>
      <c r="C24" s="9" t="s">
        <v>30</v>
      </c>
      <c r="D24" s="21">
        <v>3374</v>
      </c>
      <c r="E24" s="21">
        <v>5088</v>
      </c>
      <c r="F24" s="39">
        <f t="shared" si="0"/>
        <v>66.312893081761</v>
      </c>
      <c r="G24" s="8"/>
    </row>
    <row r="25" spans="1:7" ht="15" customHeight="1">
      <c r="A25" s="26">
        <v>14</v>
      </c>
      <c r="B25" s="11" t="s">
        <v>31</v>
      </c>
      <c r="C25" s="8"/>
      <c r="D25" s="22">
        <v>2111</v>
      </c>
      <c r="E25" s="21">
        <f>0.15*25773</f>
        <v>3865.95</v>
      </c>
      <c r="F25" s="39">
        <f>D25/E25*100</f>
        <v>54.60494833094065</v>
      </c>
      <c r="G25" s="8"/>
    </row>
    <row r="26" spans="1:7" ht="15" customHeight="1">
      <c r="A26" s="33"/>
      <c r="B26" s="12" t="s">
        <v>15</v>
      </c>
      <c r="C26" s="13" t="s">
        <v>32</v>
      </c>
      <c r="D26" s="21">
        <f>1667+24+1676+20+1952+43+1730+73+1967+66+1874+20</f>
        <v>11112</v>
      </c>
      <c r="E26" s="21">
        <v>25773</v>
      </c>
      <c r="F26" s="39">
        <f>D26/E26*100</f>
        <v>43.11488767314632</v>
      </c>
      <c r="G26" s="8"/>
    </row>
    <row r="27" spans="1:7" ht="15" customHeight="1">
      <c r="A27" s="34">
        <v>15</v>
      </c>
      <c r="B27" s="15" t="s">
        <v>20</v>
      </c>
      <c r="C27" s="15"/>
      <c r="D27" s="23">
        <v>748</v>
      </c>
      <c r="E27" s="23">
        <v>387</v>
      </c>
      <c r="F27" s="42">
        <f t="shared" si="0"/>
        <v>193.28165374677002</v>
      </c>
      <c r="G27" s="15"/>
    </row>
    <row r="28" spans="1:7" ht="15" customHeight="1">
      <c r="A28" s="35">
        <v>16</v>
      </c>
      <c r="B28" s="16" t="s">
        <v>22</v>
      </c>
      <c r="C28" s="18"/>
      <c r="D28" s="24">
        <v>7</v>
      </c>
      <c r="E28" s="24">
        <v>7</v>
      </c>
      <c r="F28" s="43">
        <f t="shared" si="0"/>
        <v>100</v>
      </c>
      <c r="G28" s="15"/>
    </row>
    <row r="29" spans="1:7" ht="15" customHeight="1">
      <c r="A29" s="36"/>
      <c r="B29" s="17" t="s">
        <v>23</v>
      </c>
      <c r="C29" s="19"/>
      <c r="D29" s="25"/>
      <c r="E29" s="25"/>
      <c r="F29" s="44"/>
      <c r="G29" s="20"/>
    </row>
    <row r="30" spans="1:7" ht="26.25" customHeight="1">
      <c r="A30" s="37">
        <v>17</v>
      </c>
      <c r="B30" s="46" t="s">
        <v>34</v>
      </c>
      <c r="C30" s="47"/>
      <c r="D30" s="29">
        <v>2</v>
      </c>
      <c r="E30" s="29">
        <v>2</v>
      </c>
      <c r="F30" s="29">
        <f t="shared" si="0"/>
        <v>100</v>
      </c>
      <c r="G30" s="20"/>
    </row>
    <row r="31" spans="1:7" ht="15" customHeight="1">
      <c r="A31" s="26">
        <v>18</v>
      </c>
      <c r="B31" s="8" t="s">
        <v>21</v>
      </c>
      <c r="C31" s="8"/>
      <c r="D31" s="21">
        <v>11</v>
      </c>
      <c r="E31" s="21">
        <v>18</v>
      </c>
      <c r="F31" s="39">
        <f t="shared" si="0"/>
        <v>61.111111111111114</v>
      </c>
      <c r="G31" s="8"/>
    </row>
    <row r="32" spans="1:5" ht="18" customHeight="1">
      <c r="A32" s="38"/>
      <c r="E32" s="30"/>
    </row>
    <row r="33" spans="1:7" ht="14.25" customHeight="1">
      <c r="A33" s="38"/>
      <c r="E33" s="55" t="s">
        <v>41</v>
      </c>
      <c r="F33" s="51"/>
      <c r="G33" s="51"/>
    </row>
    <row r="34" spans="1:7" ht="15" customHeight="1">
      <c r="A34" s="38"/>
      <c r="E34" s="51" t="s">
        <v>37</v>
      </c>
      <c r="F34" s="51"/>
      <c r="G34" s="51"/>
    </row>
    <row r="35" spans="5:7" ht="17.25" customHeight="1">
      <c r="E35" s="51" t="s">
        <v>38</v>
      </c>
      <c r="F35" s="51"/>
      <c r="G35" s="51"/>
    </row>
    <row r="36" spans="5:7" ht="17.25" customHeight="1">
      <c r="E36" s="48" t="s">
        <v>44</v>
      </c>
      <c r="F36" s="48"/>
      <c r="G36" s="48"/>
    </row>
    <row r="37" ht="15" customHeight="1"/>
    <row r="38" spans="5:7" ht="15" customHeight="1">
      <c r="E38" s="53" t="s">
        <v>39</v>
      </c>
      <c r="F38" s="53"/>
      <c r="G38" s="53"/>
    </row>
    <row r="39" spans="5:7" ht="15" customHeight="1">
      <c r="E39" s="51" t="s">
        <v>40</v>
      </c>
      <c r="F39" s="51"/>
      <c r="G39" s="51"/>
    </row>
    <row r="40" spans="5:7" ht="15" customHeight="1">
      <c r="E40" s="51"/>
      <c r="F40" s="51"/>
      <c r="G40" s="51"/>
    </row>
  </sheetData>
  <sheetProtection/>
  <mergeCells count="12">
    <mergeCell ref="E33:G33"/>
    <mergeCell ref="B9:C9"/>
    <mergeCell ref="B30:C30"/>
    <mergeCell ref="E36:G36"/>
    <mergeCell ref="B15:C15"/>
    <mergeCell ref="E40:G40"/>
    <mergeCell ref="A1:G1"/>
    <mergeCell ref="E38:G38"/>
    <mergeCell ref="E39:G39"/>
    <mergeCell ref="E34:G34"/>
    <mergeCell ref="A2:G2"/>
    <mergeCell ref="E35:G35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2011-02-22T06:22:35Z</dcterms:modified>
  <cp:category/>
  <cp:version/>
  <cp:contentType/>
  <cp:contentStatus/>
</cp:coreProperties>
</file>