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290" activeTab="0"/>
  </bookViews>
  <sheets>
    <sheet name="20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<sst xmlns="http://schemas.openxmlformats.org/spreadsheetml/2006/main" count="134" uniqueCount="71">
  <si>
    <t>FORM KHUSUS SPM</t>
  </si>
  <si>
    <t>NO</t>
  </si>
  <si>
    <t>INDIKATOR</t>
  </si>
  <si>
    <t>TARGET</t>
  </si>
  <si>
    <t>SUMBER DATA</t>
  </si>
  <si>
    <t>KET</t>
  </si>
  <si>
    <t>TOTAL</t>
  </si>
  <si>
    <t>Pembilang</t>
  </si>
  <si>
    <t>Penyebut</t>
  </si>
  <si>
    <t>%</t>
  </si>
  <si>
    <t>CAKUPAN KUNJUNGAN IBU HAMIL K4</t>
  </si>
  <si>
    <t>KABUPATEN SAMPANG</t>
  </si>
  <si>
    <t xml:space="preserve">KEPALA DINAS KESEHATAN </t>
  </si>
  <si>
    <t>MONITORING DATA PENCAPAIAN INDIKATOR SPM KABUPATEN / KOTA :   SAMPANG</t>
  </si>
  <si>
    <t>Sampang,          April   2009</t>
  </si>
  <si>
    <t>Drs.  MOH.  RIFA'I . M.Kes</t>
  </si>
  <si>
    <t>Pembina Tk.I</t>
  </si>
  <si>
    <t>NIP. 130 029 462</t>
  </si>
  <si>
    <t>PELAYANAN KESEHATAN DASAR</t>
  </si>
  <si>
    <t>I</t>
  </si>
  <si>
    <t>CAKUPAN PELAYANAN NIFAS</t>
  </si>
  <si>
    <t xml:space="preserve">CAKUPAN NEONATUS DENGAN KOMPLIKASI YANG DITANGANI </t>
  </si>
  <si>
    <t xml:space="preserve">CAKUPAN KUNJUNGAN BAYI </t>
  </si>
  <si>
    <t xml:space="preserve">CAKUPAN DESA / KELURAHAN UNIVERSAL CHILD IMMUNIZATION (UCI) </t>
  </si>
  <si>
    <t xml:space="preserve">CAKUPAN KOMPLIKASI KEBIDANAN YANG DITANGANI </t>
  </si>
  <si>
    <t xml:space="preserve">CAKUPAN PERTOLONGAN PERSALINAN OLEH NAKES YANG MEMILIKI  KOMPETENSI KEBIDANAN </t>
  </si>
  <si>
    <t xml:space="preserve">CAKUPAN PELAYANAN  ANAK BALITA  </t>
  </si>
  <si>
    <t xml:space="preserve">CAKUPAN BALITA GIZI BURUK MENDAPAT PERAWATAN </t>
  </si>
  <si>
    <t xml:space="preserve">CAKUPAN PENJARINGAN  KESEHATAN SISWA SD DAN SETINGKAT </t>
  </si>
  <si>
    <t xml:space="preserve">CAKUPAN PESERTA AKTIF KB </t>
  </si>
  <si>
    <t xml:space="preserve">CAKUPAN PELAYANAN KESEHATAN DASAR MASYARAKAT MISKIN </t>
  </si>
  <si>
    <t xml:space="preserve">CAKUPAN PELAYANAN KESEHATAN  RUJUKAN PASIEN MASYARAKAT MISKIN </t>
  </si>
  <si>
    <t xml:space="preserve">CAKUPAN PELAYANAN GAWAT DARURAT LEVEL 1 YANG HARUS DIBERIKAN SARANA KESEHATAN (RS) KAB/KOTA </t>
  </si>
  <si>
    <t xml:space="preserve">CAKUPAN DESA / KELURAHAN MENGALAMI KLB YANG DILAKUKAN PENYELIDIKAN  EPIDEMIOLOGI  &lt; 24 JAM </t>
  </si>
  <si>
    <t xml:space="preserve">CAKUPAN DESA SIAGA AKTIF  </t>
  </si>
  <si>
    <t>CAKUPAN PEMBERIAN MAKANAN PENDAMPING ASI PADA ANAK USIA 6-24 BL KELUARGA MISKIN</t>
  </si>
  <si>
    <t xml:space="preserve">CAKUPAN PENEMUAN DAN PENANGANAN PENDERITA PENYAKIT </t>
  </si>
  <si>
    <t>II</t>
  </si>
  <si>
    <t>PELAYANAN KESEHATAN RUJUKAN</t>
  </si>
  <si>
    <t>III</t>
  </si>
  <si>
    <t>PENYELIDIKAN EPIDEMIOLOGI &amp; KLB</t>
  </si>
  <si>
    <t>PROMOSI KESH &amp; PEMBERDAYAAN  MASY</t>
  </si>
  <si>
    <t>IV</t>
  </si>
  <si>
    <t>Laporan pelaksanaan audit maternal dan perinatal</t>
  </si>
  <si>
    <t>Kohort ibu, PWS KIA, LB 3</t>
  </si>
  <si>
    <t>Laporan Audit Maternal dan Perinatal</t>
  </si>
  <si>
    <t>Jumlah Pertolongan Persalinan oleh Tenaga Kesehatan</t>
  </si>
  <si>
    <t>Kohort LB3 ibu, PWS KIA</t>
  </si>
  <si>
    <t>Kohort bayi, dan di klinik</t>
  </si>
  <si>
    <t xml:space="preserve">laporan imunisasi </t>
  </si>
  <si>
    <t>Kohort balita</t>
  </si>
  <si>
    <t>Laporan MP-ASI, R1 gizi dan LB3</t>
  </si>
  <si>
    <t xml:space="preserve">Laporan R1 gizi dan LB3, Wabah, KLB gizi buruk </t>
  </si>
  <si>
    <t>Laporan UKS</t>
  </si>
  <si>
    <t>Formulir 2 KB</t>
  </si>
  <si>
    <t>Laporan kasus AFP non polio, pnemonia, TB Paru, DBD, Diare</t>
  </si>
  <si>
    <t>Jumlah kunjungan penderita Maskin</t>
  </si>
  <si>
    <t>Jumlah pasien maskin</t>
  </si>
  <si>
    <t>Pelayanan gawat darurat</t>
  </si>
  <si>
    <t>Laporan KLB dan W1</t>
  </si>
  <si>
    <t>Laporan PSM / UKBM</t>
  </si>
  <si>
    <t xml:space="preserve">TAHUN 2009 </t>
  </si>
  <si>
    <t>a.AFP rate per 100.000 penduduk &lt; 15 tahun</t>
  </si>
  <si>
    <t>b.Penemuan Penderita Pneumonia balita</t>
  </si>
  <si>
    <t>c.Penemuan Pasien baru BTA positif</t>
  </si>
  <si>
    <t>d.Penemuan DBD yang ditangani</t>
  </si>
  <si>
    <t>e.Penemuan penderita diare</t>
  </si>
  <si>
    <t>SUDARTATY.B.Sc, SE</t>
  </si>
  <si>
    <t>NIP. 19570104 198103 2 003</t>
  </si>
  <si>
    <t>TAHUN 2010 TW 2</t>
  </si>
  <si>
    <t>Sampang,    3    Juli   2010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</si>
</sst>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%"/>
    <numFmt numFmtId="174" formatCode="0.000%"/>
    <numFmt numFmtId="175" formatCode="0.0000%"/>
    <numFmt numFmtId="176" formatCode="0_);\(0\)"/>
    <numFmt numFmtId="177" formatCode="#,##0.000_);\(#,##0.000\)"/>
    <numFmt numFmtId="178" formatCode="[$-421]dd\ mmmm\ yyyy"/>
    <numFmt numFmtId="179" formatCode="0.000"/>
    <numFmt numFmtId="180" formatCode="0.0000"/>
    <numFmt numFmtId="181" formatCode="0.00000"/>
    <numFmt numFmtId="182" formatCode="#,##0.0_);\(#,##0.0\)"/>
    <numFmt numFmtId="183" formatCode="_(* #,##0.0_);_(* \(#,##0.0\);_(* &quot;-&quot;_);_(@_)"/>
    <numFmt numFmtId="184" formatCode="_(* #,##0.00_);_(* \(#,##0.00\);_(* &quot;-&quot;_);_(@_)"/>
    <numFmt numFmtId="185" formatCode="_(* #,##0.0_);_(* \(#,##0.0\);_(* &quot;-&quot;?_);_(@_)"/>
    <numFmt numFmtId="186" formatCode="0.0000000"/>
    <numFmt numFmtId="187" formatCode="0.00000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6"/>
      <name val="Baskerville Old Face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9" fontId="3" fillId="0" borderId="0" xfId="57" applyFont="1" applyAlignment="1">
      <alignment/>
    </xf>
    <xf numFmtId="9" fontId="0" fillId="0" borderId="0" xfId="57" applyAlignment="1">
      <alignment/>
    </xf>
    <xf numFmtId="9" fontId="3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184" fontId="3" fillId="0" borderId="0" xfId="43" applyNumberFormat="1" applyFont="1" applyBorder="1" applyAlignment="1">
      <alignment/>
    </xf>
    <xf numFmtId="9" fontId="3" fillId="0" borderId="14" xfId="57" applyFont="1" applyBorder="1" applyAlignment="1">
      <alignment/>
    </xf>
    <xf numFmtId="0" fontId="3" fillId="0" borderId="15" xfId="0" applyFont="1" applyBorder="1" applyAlignment="1">
      <alignment/>
    </xf>
    <xf numFmtId="9" fontId="3" fillId="0" borderId="16" xfId="0" applyNumberFormat="1" applyFont="1" applyBorder="1" applyAlignment="1">
      <alignment/>
    </xf>
    <xf numFmtId="9" fontId="3" fillId="0" borderId="16" xfId="57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9" fontId="6" fillId="0" borderId="16" xfId="0" applyNumberFormat="1" applyFont="1" applyBorder="1" applyAlignment="1">
      <alignment horizontal="right" vertical="center"/>
    </xf>
    <xf numFmtId="9" fontId="6" fillId="0" borderId="14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41" fontId="0" fillId="0" borderId="0" xfId="43" applyNumberFormat="1" applyFont="1" applyAlignment="1">
      <alignment/>
    </xf>
    <xf numFmtId="9" fontId="3" fillId="0" borderId="21" xfId="57" applyFont="1" applyBorder="1" applyAlignment="1">
      <alignment/>
    </xf>
    <xf numFmtId="184" fontId="3" fillId="0" borderId="21" xfId="43" applyNumberFormat="1" applyFont="1" applyBorder="1" applyAlignment="1">
      <alignment/>
    </xf>
    <xf numFmtId="2" fontId="3" fillId="0" borderId="21" xfId="57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9" fontId="3" fillId="0" borderId="16" xfId="57" applyFont="1" applyBorder="1" applyAlignment="1">
      <alignment horizontal="right"/>
    </xf>
    <xf numFmtId="41" fontId="0" fillId="0" borderId="0" xfId="43" applyNumberFormat="1" applyFont="1" applyAlignment="1" quotePrefix="1">
      <alignment/>
    </xf>
    <xf numFmtId="41" fontId="3" fillId="0" borderId="16" xfId="43" applyNumberFormat="1" applyFont="1" applyBorder="1" applyAlignment="1">
      <alignment vertical="center"/>
    </xf>
    <xf numFmtId="41" fontId="3" fillId="0" borderId="14" xfId="43" applyNumberFormat="1" applyFont="1" applyBorder="1" applyAlignment="1">
      <alignment vertical="center"/>
    </xf>
    <xf numFmtId="2" fontId="3" fillId="0" borderId="16" xfId="57" applyNumberFormat="1" applyFont="1" applyBorder="1" applyAlignment="1">
      <alignment vertical="center"/>
    </xf>
    <xf numFmtId="2" fontId="3" fillId="0" borderId="16" xfId="43" applyNumberFormat="1" applyFont="1" applyBorder="1" applyAlignment="1">
      <alignment vertical="center"/>
    </xf>
    <xf numFmtId="2" fontId="3" fillId="0" borderId="14" xfId="43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9" fontId="3" fillId="0" borderId="0" xfId="57" applyFont="1" applyAlignment="1">
      <alignment horizontal="center"/>
    </xf>
    <xf numFmtId="9" fontId="4" fillId="0" borderId="0" xfId="57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PM%202010\spm'pervariabelpusk'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4"/>
      <sheetName val="Bumil risti ditangani"/>
      <sheetName val="PN"/>
      <sheetName val="nifas"/>
      <sheetName val="neo risti ditangani"/>
      <sheetName val="kunj bayi paripurna"/>
      <sheetName val="cak ds UCI"/>
      <sheetName val="tw1 uci"/>
      <sheetName val="kunj blita apras"/>
      <sheetName val="cak.pemb.MP-ASI"/>
      <sheetName val="cak.bal.gizi brkdirawat"/>
      <sheetName val="cak.penjaringan anak sd"/>
      <sheetName val="cak.pst kb aktif"/>
      <sheetName val="AFP"/>
      <sheetName val="pneumonia balita"/>
      <sheetName val="tb bta+"/>
      <sheetName val="DBD"/>
      <sheetName val="DIARE"/>
      <sheetName val="cak.yankes dsr miskin"/>
      <sheetName val="cak.yankes rujukan maskin"/>
      <sheetName val="cak.ds klb dilak.peny.epid"/>
      <sheetName val="cak.ds siaga aktif"/>
    </sheetNames>
    <sheetDataSet>
      <sheetData sheetId="11">
        <row r="28">
          <cell r="E28">
            <v>0</v>
          </cell>
          <cell r="F28">
            <v>0</v>
          </cell>
          <cell r="G28">
            <v>0</v>
          </cell>
        </row>
      </sheetData>
      <sheetData sheetId="18">
        <row r="28">
          <cell r="D28">
            <v>617893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7.00390625" style="0" customWidth="1"/>
    <col min="2" max="2" width="56.57421875" style="0" customWidth="1"/>
    <col min="3" max="3" width="7.7109375" style="0" customWidth="1"/>
    <col min="4" max="4" width="10.00390625" style="0" customWidth="1"/>
    <col min="5" max="5" width="15.8515625" style="0" customWidth="1"/>
    <col min="6" max="6" width="13.00390625" style="0" customWidth="1"/>
    <col min="7" max="7" width="15.421875" style="0" customWidth="1"/>
    <col min="8" max="8" width="31.421875" style="0" customWidth="1"/>
    <col min="9" max="9" width="13.57421875" style="0" customWidth="1"/>
    <col min="11" max="11" width="9.28125" style="0" bestFit="1" customWidth="1"/>
  </cols>
  <sheetData>
    <row r="1" spans="1:9" ht="12.75">
      <c r="A1" s="11"/>
      <c r="B1" s="12"/>
      <c r="C1" s="11"/>
      <c r="D1" s="11"/>
      <c r="E1" s="11"/>
      <c r="F1" s="11"/>
      <c r="G1" s="11"/>
      <c r="H1" s="46" t="s">
        <v>0</v>
      </c>
      <c r="I1" s="46"/>
    </row>
    <row r="2" spans="1:9" ht="20.25">
      <c r="A2" s="54" t="s">
        <v>13</v>
      </c>
      <c r="B2" s="54"/>
      <c r="C2" s="54"/>
      <c r="D2" s="54"/>
      <c r="E2" s="54"/>
      <c r="F2" s="54"/>
      <c r="G2" s="54"/>
      <c r="H2" s="54"/>
      <c r="I2" s="54"/>
    </row>
    <row r="3" spans="1:9" ht="20.25">
      <c r="A3" s="54" t="s">
        <v>69</v>
      </c>
      <c r="B3" s="54"/>
      <c r="C3" s="54"/>
      <c r="D3" s="54"/>
      <c r="E3" s="54"/>
      <c r="F3" s="54"/>
      <c r="G3" s="54"/>
      <c r="H3" s="54"/>
      <c r="I3" s="54"/>
    </row>
    <row r="4" ht="13.5" thickBot="1"/>
    <row r="5" spans="1:9" ht="12.75">
      <c r="A5" s="55" t="s">
        <v>1</v>
      </c>
      <c r="B5" s="57" t="s">
        <v>2</v>
      </c>
      <c r="C5" s="59" t="s">
        <v>3</v>
      </c>
      <c r="D5" s="60"/>
      <c r="E5" s="47" t="s">
        <v>6</v>
      </c>
      <c r="F5" s="48"/>
      <c r="G5" s="49"/>
      <c r="H5" s="50" t="s">
        <v>4</v>
      </c>
      <c r="I5" s="52" t="s">
        <v>5</v>
      </c>
    </row>
    <row r="6" spans="1:9" ht="12.75">
      <c r="A6" s="56"/>
      <c r="B6" s="58"/>
      <c r="C6" s="1">
        <v>2010</v>
      </c>
      <c r="D6" s="1">
        <v>2009</v>
      </c>
      <c r="E6" s="2" t="s">
        <v>7</v>
      </c>
      <c r="F6" s="2" t="s">
        <v>8</v>
      </c>
      <c r="G6" s="2" t="s">
        <v>9</v>
      </c>
      <c r="H6" s="51"/>
      <c r="I6" s="53"/>
    </row>
    <row r="7" spans="1:10" ht="9.75" customHeight="1">
      <c r="A7" s="3">
        <v>1</v>
      </c>
      <c r="B7" s="4">
        <v>2</v>
      </c>
      <c r="C7" s="4">
        <v>3</v>
      </c>
      <c r="D7" s="4">
        <v>4</v>
      </c>
      <c r="E7" s="4">
        <v>17</v>
      </c>
      <c r="F7" s="4">
        <v>18</v>
      </c>
      <c r="G7" s="4">
        <v>19</v>
      </c>
      <c r="H7" s="4">
        <v>20</v>
      </c>
      <c r="I7" s="5">
        <v>21</v>
      </c>
      <c r="J7" s="6"/>
    </row>
    <row r="8" spans="1:9" ht="15">
      <c r="A8" s="29" t="s">
        <v>19</v>
      </c>
      <c r="B8" s="30" t="s">
        <v>18</v>
      </c>
      <c r="C8" s="31"/>
      <c r="D8" s="34"/>
      <c r="E8" s="35"/>
      <c r="F8" s="35"/>
      <c r="G8" s="36"/>
      <c r="H8" s="37"/>
      <c r="I8" s="38"/>
    </row>
    <row r="9" spans="1:11" ht="14.25">
      <c r="A9" s="18">
        <v>1</v>
      </c>
      <c r="B9" s="23" t="s">
        <v>10</v>
      </c>
      <c r="C9" s="21">
        <v>0.95</v>
      </c>
      <c r="D9" s="16"/>
      <c r="E9" s="41">
        <v>3333</v>
      </c>
      <c r="F9" s="41">
        <v>19790</v>
      </c>
      <c r="G9" s="43">
        <f>E9/F9*100</f>
        <v>16.841839312784234</v>
      </c>
      <c r="H9" s="27" t="s">
        <v>44</v>
      </c>
      <c r="I9" s="17"/>
      <c r="K9" s="33"/>
    </row>
    <row r="10" spans="1:11" ht="28.5">
      <c r="A10" s="18">
        <v>2</v>
      </c>
      <c r="B10" s="23" t="s">
        <v>24</v>
      </c>
      <c r="C10" s="21">
        <v>0.8</v>
      </c>
      <c r="D10" s="16"/>
      <c r="E10" s="41">
        <v>545</v>
      </c>
      <c r="F10" s="41">
        <v>3958</v>
      </c>
      <c r="G10" s="44">
        <f aca="true" t="shared" si="0" ref="G10:G34">E10/F10*100</f>
        <v>13.769580596260738</v>
      </c>
      <c r="H10" s="27" t="s">
        <v>45</v>
      </c>
      <c r="I10" s="17"/>
      <c r="K10" s="33"/>
    </row>
    <row r="11" spans="1:11" ht="27.75" customHeight="1">
      <c r="A11" s="18">
        <v>3</v>
      </c>
      <c r="B11" s="23" t="s">
        <v>25</v>
      </c>
      <c r="C11" s="21">
        <v>0.9</v>
      </c>
      <c r="D11" s="16"/>
      <c r="E11" s="41">
        <v>4105</v>
      </c>
      <c r="F11" s="41">
        <v>18172</v>
      </c>
      <c r="G11" s="44">
        <f t="shared" si="0"/>
        <v>22.589698437156063</v>
      </c>
      <c r="H11" s="27" t="s">
        <v>46</v>
      </c>
      <c r="I11" s="17"/>
      <c r="K11" s="33"/>
    </row>
    <row r="12" spans="1:11" ht="14.25">
      <c r="A12" s="18">
        <v>4</v>
      </c>
      <c r="B12" s="23" t="s">
        <v>20</v>
      </c>
      <c r="C12" s="21">
        <v>0.9</v>
      </c>
      <c r="D12" s="16"/>
      <c r="E12" s="41">
        <v>4159</v>
      </c>
      <c r="F12" s="41">
        <v>18172</v>
      </c>
      <c r="G12" s="44">
        <f t="shared" si="0"/>
        <v>22.886858903808054</v>
      </c>
      <c r="H12" s="27" t="s">
        <v>47</v>
      </c>
      <c r="I12" s="17"/>
      <c r="K12" s="33"/>
    </row>
    <row r="13" spans="1:11" ht="28.5">
      <c r="A13" s="18">
        <v>5</v>
      </c>
      <c r="B13" s="23" t="s">
        <v>21</v>
      </c>
      <c r="C13" s="21">
        <v>0.8</v>
      </c>
      <c r="D13" s="16"/>
      <c r="E13" s="41">
        <v>314</v>
      </c>
      <c r="F13" s="41">
        <v>2669</v>
      </c>
      <c r="G13" s="44">
        <f t="shared" si="0"/>
        <v>11.76470588235294</v>
      </c>
      <c r="H13" s="27" t="s">
        <v>43</v>
      </c>
      <c r="I13" s="17"/>
      <c r="K13" s="33"/>
    </row>
    <row r="14" spans="1:11" ht="14.25">
      <c r="A14" s="18">
        <v>6</v>
      </c>
      <c r="B14" s="23" t="s">
        <v>22</v>
      </c>
      <c r="C14" s="21">
        <v>0.9</v>
      </c>
      <c r="D14" s="16"/>
      <c r="E14" s="41">
        <v>7322</v>
      </c>
      <c r="F14" s="41">
        <v>17991</v>
      </c>
      <c r="G14" s="44">
        <f t="shared" si="0"/>
        <v>40.69812684119838</v>
      </c>
      <c r="H14" s="27" t="s">
        <v>48</v>
      </c>
      <c r="I14" s="17"/>
      <c r="K14" s="33"/>
    </row>
    <row r="15" spans="1:11" ht="25.5">
      <c r="A15" s="18">
        <v>7</v>
      </c>
      <c r="B15" s="23" t="s">
        <v>23</v>
      </c>
      <c r="C15" s="21">
        <v>1</v>
      </c>
      <c r="D15" s="16"/>
      <c r="E15" s="41">
        <v>71</v>
      </c>
      <c r="F15" s="41">
        <v>186</v>
      </c>
      <c r="G15" s="44">
        <f t="shared" si="0"/>
        <v>38.17204301075269</v>
      </c>
      <c r="H15" s="32" t="s">
        <v>49</v>
      </c>
      <c r="I15" s="17"/>
      <c r="K15" s="33"/>
    </row>
    <row r="16" spans="1:11" ht="14.25">
      <c r="A16" s="18">
        <v>8</v>
      </c>
      <c r="B16" s="23" t="s">
        <v>26</v>
      </c>
      <c r="C16" s="21">
        <v>0.9</v>
      </c>
      <c r="D16" s="16"/>
      <c r="E16" s="41">
        <v>17462</v>
      </c>
      <c r="F16" s="41">
        <v>66124</v>
      </c>
      <c r="G16" s="44">
        <f t="shared" si="0"/>
        <v>26.407960800919483</v>
      </c>
      <c r="H16" s="27" t="s">
        <v>50</v>
      </c>
      <c r="I16" s="17"/>
      <c r="K16" s="33"/>
    </row>
    <row r="17" spans="1:11" ht="28.5" customHeight="1">
      <c r="A17" s="18">
        <v>9</v>
      </c>
      <c r="B17" s="23" t="s">
        <v>35</v>
      </c>
      <c r="C17" s="21">
        <v>1</v>
      </c>
      <c r="D17" s="16"/>
      <c r="E17" s="41">
        <v>985</v>
      </c>
      <c r="F17" s="41">
        <v>15717</v>
      </c>
      <c r="G17" s="44">
        <f t="shared" si="0"/>
        <v>6.2670993192085005</v>
      </c>
      <c r="H17" s="27" t="s">
        <v>51</v>
      </c>
      <c r="I17" s="17"/>
      <c r="K17" s="33"/>
    </row>
    <row r="18" spans="1:11" ht="27.75" customHeight="1">
      <c r="A18" s="18">
        <v>10</v>
      </c>
      <c r="B18" s="23" t="s">
        <v>27</v>
      </c>
      <c r="C18" s="21">
        <v>1</v>
      </c>
      <c r="D18" s="16"/>
      <c r="E18" s="41">
        <v>19</v>
      </c>
      <c r="F18" s="41">
        <v>19</v>
      </c>
      <c r="G18" s="44">
        <f t="shared" si="0"/>
        <v>100</v>
      </c>
      <c r="H18" s="27" t="s">
        <v>52</v>
      </c>
      <c r="I18" s="17"/>
      <c r="K18" s="33"/>
    </row>
    <row r="19" spans="1:11" ht="27" customHeight="1">
      <c r="A19" s="18">
        <v>11</v>
      </c>
      <c r="B19" s="23" t="s">
        <v>28</v>
      </c>
      <c r="C19" s="21">
        <v>1</v>
      </c>
      <c r="D19" s="16"/>
      <c r="E19" s="41">
        <f>'[1]cak.penjaringan anak sd'!$E$28+'[1]cak.penjaringan anak sd'!$F$28+'[1]cak.penjaringan anak sd'!$G$28</f>
        <v>0</v>
      </c>
      <c r="F19" s="41"/>
      <c r="G19" s="44" t="e">
        <f t="shared" si="0"/>
        <v>#DIV/0!</v>
      </c>
      <c r="H19" s="27" t="s">
        <v>53</v>
      </c>
      <c r="I19" s="17"/>
      <c r="K19" s="33"/>
    </row>
    <row r="20" spans="1:11" ht="14.25">
      <c r="A20" s="19">
        <v>12</v>
      </c>
      <c r="B20" s="23" t="s">
        <v>29</v>
      </c>
      <c r="C20" s="21">
        <v>0.7</v>
      </c>
      <c r="D20" s="16"/>
      <c r="E20" s="41">
        <v>246558</v>
      </c>
      <c r="F20" s="41">
        <v>469661</v>
      </c>
      <c r="G20" s="44">
        <f t="shared" si="0"/>
        <v>52.49701380357321</v>
      </c>
      <c r="H20" s="27" t="s">
        <v>54</v>
      </c>
      <c r="I20" s="17"/>
      <c r="K20" s="33"/>
    </row>
    <row r="21" spans="1:11" ht="30.75" customHeight="1">
      <c r="A21" s="18">
        <v>13</v>
      </c>
      <c r="B21" s="23" t="s">
        <v>36</v>
      </c>
      <c r="C21" s="21">
        <v>1</v>
      </c>
      <c r="D21" s="16"/>
      <c r="E21" s="41"/>
      <c r="F21" s="41"/>
      <c r="G21" s="44" t="e">
        <f t="shared" si="0"/>
        <v>#DIV/0!</v>
      </c>
      <c r="H21" s="27" t="s">
        <v>55</v>
      </c>
      <c r="I21" s="17"/>
      <c r="K21" s="33"/>
    </row>
    <row r="22" spans="1:11" ht="30.75" customHeight="1">
      <c r="A22" s="18"/>
      <c r="B22" s="23" t="s">
        <v>62</v>
      </c>
      <c r="C22" s="21"/>
      <c r="D22" s="16"/>
      <c r="E22" s="41">
        <v>1</v>
      </c>
      <c r="F22" s="41">
        <v>1</v>
      </c>
      <c r="G22" s="44">
        <f>E22/F22*100</f>
        <v>100</v>
      </c>
      <c r="H22" s="27"/>
      <c r="I22" s="17"/>
      <c r="K22" s="33"/>
    </row>
    <row r="23" spans="1:11" ht="30.75" customHeight="1">
      <c r="A23" s="18"/>
      <c r="B23" s="23" t="s">
        <v>63</v>
      </c>
      <c r="C23" s="21"/>
      <c r="D23" s="16"/>
      <c r="E23" s="41">
        <v>426</v>
      </c>
      <c r="F23" s="41">
        <v>9210</v>
      </c>
      <c r="G23" s="44">
        <f>E23/F23*100</f>
        <v>4.625407166123779</v>
      </c>
      <c r="H23" s="27"/>
      <c r="I23" s="17"/>
      <c r="K23" s="33"/>
    </row>
    <row r="24" spans="1:11" ht="30.75" customHeight="1">
      <c r="A24" s="18"/>
      <c r="B24" s="23" t="s">
        <v>64</v>
      </c>
      <c r="C24" s="21"/>
      <c r="D24" s="16"/>
      <c r="E24" s="41">
        <v>122</v>
      </c>
      <c r="F24" s="41">
        <v>896</v>
      </c>
      <c r="G24" s="44">
        <f>E24/F24*100</f>
        <v>13.616071428571427</v>
      </c>
      <c r="H24" s="27"/>
      <c r="I24" s="17"/>
      <c r="K24" s="33"/>
    </row>
    <row r="25" spans="1:11" ht="30.75" customHeight="1">
      <c r="A25" s="18"/>
      <c r="B25" s="23" t="s">
        <v>65</v>
      </c>
      <c r="C25" s="21"/>
      <c r="D25" s="16"/>
      <c r="E25" s="41">
        <v>264</v>
      </c>
      <c r="F25" s="41">
        <v>264</v>
      </c>
      <c r="G25" s="44">
        <f>E25/F25*100</f>
        <v>100</v>
      </c>
      <c r="H25" s="27"/>
      <c r="I25" s="17"/>
      <c r="K25" s="33"/>
    </row>
    <row r="26" spans="1:11" ht="30.75" customHeight="1">
      <c r="A26" s="18"/>
      <c r="B26" s="23" t="s">
        <v>66</v>
      </c>
      <c r="C26" s="21"/>
      <c r="D26" s="16"/>
      <c r="E26" s="41">
        <v>15567</v>
      </c>
      <c r="F26" s="41">
        <v>35417</v>
      </c>
      <c r="G26" s="44">
        <f>E26/F26*100</f>
        <v>43.95346867323602</v>
      </c>
      <c r="H26" s="27"/>
      <c r="I26" s="17"/>
      <c r="K26" s="33"/>
    </row>
    <row r="27" spans="1:11" ht="26.25" customHeight="1">
      <c r="A27" s="18">
        <v>14</v>
      </c>
      <c r="B27" s="23" t="s">
        <v>30</v>
      </c>
      <c r="C27" s="21">
        <v>1</v>
      </c>
      <c r="D27" s="16"/>
      <c r="E27" s="41">
        <v>53009</v>
      </c>
      <c r="F27" s="41">
        <v>657762</v>
      </c>
      <c r="G27" s="44">
        <f t="shared" si="0"/>
        <v>8.058993982625935</v>
      </c>
      <c r="H27" s="27" t="s">
        <v>56</v>
      </c>
      <c r="I27" s="17"/>
      <c r="K27" s="33"/>
    </row>
    <row r="28" spans="1:11" ht="15">
      <c r="A28" s="25" t="s">
        <v>37</v>
      </c>
      <c r="B28" s="26" t="s">
        <v>38</v>
      </c>
      <c r="C28" s="21"/>
      <c r="D28" s="15"/>
      <c r="E28" s="41"/>
      <c r="F28" s="41"/>
      <c r="G28" s="44" t="e">
        <f t="shared" si="0"/>
        <v>#DIV/0!</v>
      </c>
      <c r="H28" s="27"/>
      <c r="I28" s="17"/>
      <c r="K28" s="33"/>
    </row>
    <row r="29" spans="1:11" ht="25.5">
      <c r="A29" s="18">
        <v>15</v>
      </c>
      <c r="B29" s="23" t="s">
        <v>31</v>
      </c>
      <c r="C29" s="21">
        <v>1</v>
      </c>
      <c r="D29" s="16"/>
      <c r="E29" s="41">
        <v>385</v>
      </c>
      <c r="F29" s="41">
        <v>53009</v>
      </c>
      <c r="G29" s="44">
        <f>E29/F29*100</f>
        <v>0.7262917617763021</v>
      </c>
      <c r="H29" s="27" t="s">
        <v>57</v>
      </c>
      <c r="I29" s="17"/>
      <c r="K29" s="33"/>
    </row>
    <row r="30" spans="1:11" ht="30" customHeight="1">
      <c r="A30" s="18">
        <v>16</v>
      </c>
      <c r="B30" s="23" t="s">
        <v>32</v>
      </c>
      <c r="C30" s="21">
        <v>1</v>
      </c>
      <c r="D30" s="16"/>
      <c r="E30" s="41">
        <v>1</v>
      </c>
      <c r="F30" s="41">
        <v>1</v>
      </c>
      <c r="G30" s="44">
        <f t="shared" si="0"/>
        <v>100</v>
      </c>
      <c r="H30" s="27" t="s">
        <v>58</v>
      </c>
      <c r="I30" s="17"/>
      <c r="K30" s="40"/>
    </row>
    <row r="31" spans="1:11" ht="18" customHeight="1">
      <c r="A31" s="25" t="s">
        <v>39</v>
      </c>
      <c r="B31" s="26" t="s">
        <v>40</v>
      </c>
      <c r="C31" s="21"/>
      <c r="D31" s="16"/>
      <c r="E31" s="41"/>
      <c r="F31" s="41"/>
      <c r="G31" s="44" t="e">
        <f t="shared" si="0"/>
        <v>#DIV/0!</v>
      </c>
      <c r="H31" s="27"/>
      <c r="I31" s="17"/>
      <c r="K31" s="33"/>
    </row>
    <row r="32" spans="1:11" ht="25.5">
      <c r="A32" s="18">
        <v>17</v>
      </c>
      <c r="B32" s="23" t="s">
        <v>33</v>
      </c>
      <c r="C32" s="21">
        <v>1</v>
      </c>
      <c r="D32" s="39"/>
      <c r="E32" s="41">
        <v>17</v>
      </c>
      <c r="F32" s="41">
        <v>178</v>
      </c>
      <c r="G32" s="44">
        <f t="shared" si="0"/>
        <v>9.550561797752808</v>
      </c>
      <c r="H32" s="27" t="s">
        <v>59</v>
      </c>
      <c r="I32" s="17"/>
      <c r="K32" s="33"/>
    </row>
    <row r="33" spans="1:11" ht="15">
      <c r="A33" s="25" t="s">
        <v>42</v>
      </c>
      <c r="B33" s="26" t="s">
        <v>41</v>
      </c>
      <c r="C33" s="21"/>
      <c r="D33" s="16"/>
      <c r="E33" s="41"/>
      <c r="F33" s="41"/>
      <c r="G33" s="44" t="e">
        <f t="shared" si="0"/>
        <v>#DIV/0!</v>
      </c>
      <c r="H33" s="27"/>
      <c r="I33" s="17"/>
      <c r="K33" s="33"/>
    </row>
    <row r="34" spans="1:11" ht="14.25">
      <c r="A34" s="20">
        <v>18</v>
      </c>
      <c r="B34" s="24" t="s">
        <v>34</v>
      </c>
      <c r="C34" s="22">
        <v>0.8</v>
      </c>
      <c r="D34" s="13"/>
      <c r="E34" s="42">
        <v>186</v>
      </c>
      <c r="F34" s="42">
        <v>186</v>
      </c>
      <c r="G34" s="45">
        <f t="shared" si="0"/>
        <v>100</v>
      </c>
      <c r="H34" s="28" t="s">
        <v>60</v>
      </c>
      <c r="I34" s="14"/>
      <c r="K34" s="33"/>
    </row>
    <row r="36" spans="1:9" ht="12.75">
      <c r="A36" s="6"/>
      <c r="B36" s="6"/>
      <c r="C36" s="6"/>
      <c r="D36" s="7"/>
      <c r="E36" s="7"/>
      <c r="F36" s="7"/>
      <c r="G36" s="7"/>
      <c r="H36" s="6"/>
      <c r="I36" s="6"/>
    </row>
    <row r="37" spans="1:9" ht="12.75">
      <c r="A37" s="6"/>
      <c r="B37" s="6"/>
      <c r="C37" s="6"/>
      <c r="D37" s="7"/>
      <c r="E37" s="7"/>
      <c r="F37" s="7"/>
      <c r="G37" s="61" t="s">
        <v>70</v>
      </c>
      <c r="H37" s="61"/>
      <c r="I37" s="6"/>
    </row>
    <row r="38" spans="1:9" ht="12.75">
      <c r="A38" s="6"/>
      <c r="B38" s="6"/>
      <c r="C38" s="6"/>
      <c r="D38" s="7"/>
      <c r="E38" s="7"/>
      <c r="F38" s="7"/>
      <c r="G38" s="9"/>
      <c r="H38" s="9"/>
      <c r="I38" s="6"/>
    </row>
    <row r="39" spans="1:9" ht="12.75">
      <c r="A39" s="6"/>
      <c r="B39" s="6"/>
      <c r="C39" s="6"/>
      <c r="D39" s="7"/>
      <c r="E39" s="7"/>
      <c r="F39" s="7"/>
      <c r="G39" s="61" t="s">
        <v>12</v>
      </c>
      <c r="H39" s="61"/>
      <c r="I39" s="6"/>
    </row>
    <row r="40" spans="1:9" ht="12.75">
      <c r="A40" s="6"/>
      <c r="B40" s="6"/>
      <c r="C40" s="6"/>
      <c r="D40" s="7"/>
      <c r="E40" s="7"/>
      <c r="F40" s="7"/>
      <c r="G40" s="61" t="s">
        <v>11</v>
      </c>
      <c r="H40" s="61"/>
      <c r="I40" s="6"/>
    </row>
    <row r="41" spans="1:9" ht="12.75">
      <c r="A41" s="6"/>
      <c r="B41" s="6"/>
      <c r="C41" s="6"/>
      <c r="D41" s="7"/>
      <c r="E41" s="7"/>
      <c r="F41" s="7"/>
      <c r="G41" s="63"/>
      <c r="H41" s="63"/>
      <c r="I41" s="6"/>
    </row>
    <row r="42" spans="1:9" ht="12.75">
      <c r="A42" s="6"/>
      <c r="B42" s="6"/>
      <c r="C42" s="6"/>
      <c r="D42" s="7"/>
      <c r="E42" s="7"/>
      <c r="F42" s="7"/>
      <c r="G42" s="9"/>
      <c r="H42" s="10"/>
      <c r="I42" s="6"/>
    </row>
    <row r="43" spans="1:9" ht="12.75">
      <c r="A43" s="6"/>
      <c r="B43" s="6"/>
      <c r="C43" s="6"/>
      <c r="D43" s="7"/>
      <c r="E43" s="7"/>
      <c r="F43" s="7"/>
      <c r="G43" s="9"/>
      <c r="H43" s="10"/>
      <c r="I43" s="6"/>
    </row>
    <row r="44" spans="1:9" ht="12.75">
      <c r="A44" s="6"/>
      <c r="B44" s="6"/>
      <c r="C44" s="6"/>
      <c r="D44" s="7"/>
      <c r="E44" s="7"/>
      <c r="F44" s="7"/>
      <c r="G44" s="62" t="s">
        <v>67</v>
      </c>
      <c r="H44" s="62"/>
      <c r="I44" s="6"/>
    </row>
    <row r="45" spans="1:9" ht="9" customHeight="1">
      <c r="A45" s="6"/>
      <c r="B45" s="6"/>
      <c r="C45" s="6"/>
      <c r="D45" s="7"/>
      <c r="E45" s="7"/>
      <c r="F45" s="7"/>
      <c r="G45" s="61" t="s">
        <v>16</v>
      </c>
      <c r="H45" s="61"/>
      <c r="I45" s="6"/>
    </row>
    <row r="46" spans="1:9" ht="10.5" customHeight="1">
      <c r="A46" s="6"/>
      <c r="B46" s="6"/>
      <c r="C46" s="6"/>
      <c r="D46" s="7"/>
      <c r="E46" s="7"/>
      <c r="F46" s="7"/>
      <c r="G46" s="61" t="s">
        <v>68</v>
      </c>
      <c r="H46" s="61"/>
      <c r="I46" s="6"/>
    </row>
    <row r="47" spans="1:9" ht="10.5" customHeight="1">
      <c r="A47" s="6"/>
      <c r="B47" s="6"/>
      <c r="C47" s="6"/>
      <c r="D47" s="7"/>
      <c r="E47" s="7"/>
      <c r="F47" s="7"/>
      <c r="G47" s="9"/>
      <c r="H47" s="9"/>
      <c r="I47" s="6"/>
    </row>
    <row r="48" spans="1:9" ht="10.5" customHeight="1">
      <c r="A48" s="6"/>
      <c r="B48" s="6"/>
      <c r="C48" s="6"/>
      <c r="D48" s="7"/>
      <c r="E48" s="7"/>
      <c r="F48" s="7"/>
      <c r="G48" s="9"/>
      <c r="H48" s="9"/>
      <c r="I48" s="6"/>
    </row>
    <row r="49" spans="1:9" ht="10.5" customHeight="1">
      <c r="A49" s="6"/>
      <c r="B49" s="6"/>
      <c r="C49" s="6"/>
      <c r="D49" s="7"/>
      <c r="E49" s="7"/>
      <c r="F49" s="7"/>
      <c r="G49" s="9"/>
      <c r="H49" s="9"/>
      <c r="I49" s="6"/>
    </row>
    <row r="50" spans="1:9" ht="10.5" customHeight="1">
      <c r="A50" s="6"/>
      <c r="B50" s="6"/>
      <c r="C50" s="6"/>
      <c r="D50" s="7"/>
      <c r="E50" s="7"/>
      <c r="F50" s="7"/>
      <c r="G50" s="9"/>
      <c r="H50" s="9"/>
      <c r="I50" s="6"/>
    </row>
    <row r="51" spans="1:9" ht="10.5" customHeight="1">
      <c r="A51" s="6"/>
      <c r="B51" s="6"/>
      <c r="C51" s="6"/>
      <c r="D51" s="7"/>
      <c r="E51" s="7"/>
      <c r="F51" s="7"/>
      <c r="G51" s="9"/>
      <c r="H51" s="9"/>
      <c r="I51" s="6"/>
    </row>
    <row r="52" spans="1:9" ht="10.5" customHeight="1">
      <c r="A52" s="6"/>
      <c r="B52" s="6"/>
      <c r="C52" s="6"/>
      <c r="D52" s="7"/>
      <c r="E52" s="7"/>
      <c r="F52" s="7"/>
      <c r="G52" s="9"/>
      <c r="H52" s="9"/>
      <c r="I52" s="6"/>
    </row>
    <row r="53" spans="1:9" ht="10.5" customHeight="1">
      <c r="A53" s="6"/>
      <c r="B53" s="6"/>
      <c r="C53" s="6"/>
      <c r="D53" s="7"/>
      <c r="E53" s="7"/>
      <c r="F53" s="7"/>
      <c r="G53" s="9"/>
      <c r="H53" s="9"/>
      <c r="I53" s="6"/>
    </row>
    <row r="54" spans="1:9" ht="10.5" customHeight="1">
      <c r="A54" s="6"/>
      <c r="B54" s="6"/>
      <c r="C54" s="6"/>
      <c r="D54" s="7"/>
      <c r="E54" s="7"/>
      <c r="F54" s="7"/>
      <c r="G54" s="9"/>
      <c r="H54" s="9"/>
      <c r="I54" s="6"/>
    </row>
    <row r="55" spans="1:9" ht="10.5" customHeight="1">
      <c r="A55" s="6"/>
      <c r="B55" s="6"/>
      <c r="C55" s="6"/>
      <c r="D55" s="7"/>
      <c r="E55" s="7"/>
      <c r="F55" s="7"/>
      <c r="G55" s="9"/>
      <c r="H55" s="9"/>
      <c r="I55" s="6"/>
    </row>
    <row r="56" spans="1:9" ht="10.5" customHeight="1">
      <c r="A56" s="6"/>
      <c r="B56" s="6"/>
      <c r="C56" s="6"/>
      <c r="D56" s="7"/>
      <c r="E56" s="7"/>
      <c r="F56" s="7"/>
      <c r="G56" s="9"/>
      <c r="H56" s="9"/>
      <c r="I56" s="6"/>
    </row>
    <row r="57" spans="1:9" ht="10.5" customHeight="1">
      <c r="A57" s="6"/>
      <c r="B57" s="6"/>
      <c r="C57" s="6"/>
      <c r="D57" s="7"/>
      <c r="E57" s="7"/>
      <c r="F57" s="7"/>
      <c r="G57" s="9"/>
      <c r="H57" s="9"/>
      <c r="I57" s="6"/>
    </row>
    <row r="58" spans="1:9" ht="10.5" customHeight="1">
      <c r="A58" s="6"/>
      <c r="B58" s="6"/>
      <c r="C58" s="6"/>
      <c r="D58" s="7"/>
      <c r="E58" s="7"/>
      <c r="F58" s="7"/>
      <c r="G58" s="9"/>
      <c r="H58" s="9"/>
      <c r="I58" s="6"/>
    </row>
    <row r="59" spans="1:9" ht="10.5" customHeight="1">
      <c r="A59" s="6"/>
      <c r="B59" s="6"/>
      <c r="C59" s="6"/>
      <c r="D59" s="7"/>
      <c r="E59" s="7"/>
      <c r="F59" s="7"/>
      <c r="G59" s="9"/>
      <c r="H59" s="9"/>
      <c r="I59" s="6"/>
    </row>
    <row r="60" spans="1:9" ht="10.5" customHeight="1">
      <c r="A60" s="6"/>
      <c r="B60" s="6"/>
      <c r="C60" s="6"/>
      <c r="D60" s="7"/>
      <c r="E60" s="7"/>
      <c r="F60" s="7"/>
      <c r="G60" s="9"/>
      <c r="H60" s="9"/>
      <c r="I60" s="6"/>
    </row>
    <row r="61" spans="1:9" ht="10.5" customHeight="1">
      <c r="A61" s="6"/>
      <c r="B61" s="6"/>
      <c r="C61" s="6"/>
      <c r="D61" s="7"/>
      <c r="E61" s="7"/>
      <c r="F61" s="7"/>
      <c r="G61" s="9"/>
      <c r="H61" s="9"/>
      <c r="I61" s="6"/>
    </row>
    <row r="62" spans="1:9" ht="10.5" customHeight="1">
      <c r="A62" s="6"/>
      <c r="B62" s="6"/>
      <c r="C62" s="6"/>
      <c r="D62" s="7"/>
      <c r="E62" s="7"/>
      <c r="F62" s="7"/>
      <c r="G62" s="9"/>
      <c r="H62" s="9"/>
      <c r="I62" s="6"/>
    </row>
    <row r="63" spans="1:9" ht="10.5" customHeight="1">
      <c r="A63" s="6"/>
      <c r="B63" s="6"/>
      <c r="C63" s="6"/>
      <c r="D63" s="7"/>
      <c r="E63" s="7"/>
      <c r="F63" s="7"/>
      <c r="G63" s="9"/>
      <c r="H63" s="9"/>
      <c r="I63" s="6"/>
    </row>
    <row r="64" spans="1:9" ht="10.5" customHeight="1">
      <c r="A64" s="6"/>
      <c r="B64" s="6"/>
      <c r="C64" s="6"/>
      <c r="D64" s="7"/>
      <c r="E64" s="7"/>
      <c r="F64" s="7"/>
      <c r="G64" s="9"/>
      <c r="H64" s="9"/>
      <c r="I64" s="6"/>
    </row>
    <row r="65" spans="1:9" ht="10.5" customHeight="1">
      <c r="A65" s="6"/>
      <c r="B65" s="6"/>
      <c r="C65" s="6"/>
      <c r="D65" s="7"/>
      <c r="E65" s="7"/>
      <c r="F65" s="7"/>
      <c r="G65" s="9"/>
      <c r="H65" s="9"/>
      <c r="I65" s="6"/>
    </row>
    <row r="66" spans="1:9" ht="10.5" customHeight="1">
      <c r="A66" s="6"/>
      <c r="B66" s="6"/>
      <c r="C66" s="6"/>
      <c r="D66" s="7"/>
      <c r="E66" s="7"/>
      <c r="F66" s="7"/>
      <c r="G66" s="9"/>
      <c r="H66" s="9"/>
      <c r="I66" s="6"/>
    </row>
    <row r="67" spans="1:9" ht="10.5" customHeight="1">
      <c r="A67" s="6"/>
      <c r="B67" s="6"/>
      <c r="C67" s="6"/>
      <c r="D67" s="7"/>
      <c r="E67" s="7"/>
      <c r="F67" s="7"/>
      <c r="G67" s="9"/>
      <c r="H67" s="9"/>
      <c r="I67" s="6"/>
    </row>
    <row r="68" spans="1:9" ht="10.5" customHeight="1">
      <c r="A68" s="6"/>
      <c r="B68" s="6"/>
      <c r="C68" s="6"/>
      <c r="D68" s="7"/>
      <c r="E68" s="7"/>
      <c r="F68" s="7"/>
      <c r="G68" s="9"/>
      <c r="H68" s="9"/>
      <c r="I68" s="6"/>
    </row>
    <row r="69" spans="1:9" ht="10.5" customHeight="1">
      <c r="A69" s="6"/>
      <c r="B69" s="6"/>
      <c r="C69" s="6"/>
      <c r="D69" s="7"/>
      <c r="E69" s="7"/>
      <c r="F69" s="7"/>
      <c r="G69" s="9"/>
      <c r="H69" s="9"/>
      <c r="I69" s="6"/>
    </row>
    <row r="70" spans="1:9" ht="10.5" customHeight="1">
      <c r="A70" s="6"/>
      <c r="B70" s="6"/>
      <c r="C70" s="6"/>
      <c r="D70" s="7"/>
      <c r="E70" s="7"/>
      <c r="F70" s="7"/>
      <c r="G70" s="9"/>
      <c r="H70" s="9"/>
      <c r="I70" s="6"/>
    </row>
    <row r="71" spans="1:9" ht="10.5" customHeight="1">
      <c r="A71" s="6"/>
      <c r="B71" s="6"/>
      <c r="C71" s="6"/>
      <c r="D71" s="7"/>
      <c r="E71" s="7"/>
      <c r="F71" s="7"/>
      <c r="G71" s="9"/>
      <c r="H71" s="9"/>
      <c r="I71" s="6"/>
    </row>
    <row r="72" spans="1:9" ht="10.5" customHeight="1">
      <c r="A72" s="6"/>
      <c r="B72" s="6"/>
      <c r="C72" s="6"/>
      <c r="D72" s="7"/>
      <c r="E72" s="7"/>
      <c r="F72" s="7"/>
      <c r="G72" s="9"/>
      <c r="H72" s="9"/>
      <c r="I72" s="6"/>
    </row>
    <row r="73" spans="1:9" ht="12.75">
      <c r="A73" s="6"/>
      <c r="B73" s="6"/>
      <c r="C73" s="6"/>
      <c r="D73" s="7"/>
      <c r="E73" s="7"/>
      <c r="F73" s="7"/>
      <c r="G73" s="7"/>
      <c r="H73" s="6"/>
      <c r="I73" s="6"/>
    </row>
    <row r="74" spans="1:9" ht="12.75">
      <c r="A74" s="6"/>
      <c r="B74" s="6"/>
      <c r="C74" s="6"/>
      <c r="D74" s="7"/>
      <c r="E74" s="7"/>
      <c r="F74" s="7"/>
      <c r="G74" s="7"/>
      <c r="H74" s="6"/>
      <c r="I74" s="6"/>
    </row>
    <row r="75" spans="1:9" ht="12.75">
      <c r="A75" s="6"/>
      <c r="B75" s="6"/>
      <c r="C75" s="6"/>
      <c r="D75" s="7"/>
      <c r="E75" s="7"/>
      <c r="F75" s="7"/>
      <c r="G75" s="7"/>
      <c r="H75" s="6"/>
      <c r="I75" s="6"/>
    </row>
    <row r="76" spans="1:9" ht="12.75">
      <c r="A76" s="6"/>
      <c r="B76" s="6"/>
      <c r="C76" s="6"/>
      <c r="D76" s="7"/>
      <c r="E76" s="7"/>
      <c r="F76" s="7"/>
      <c r="G76" s="7"/>
      <c r="H76" s="6"/>
      <c r="I76" s="6"/>
    </row>
    <row r="77" spans="1:9" ht="12.75">
      <c r="A77" s="6"/>
      <c r="B77" s="6"/>
      <c r="C77" s="6"/>
      <c r="D77" s="7"/>
      <c r="E77" s="7"/>
      <c r="F77" s="7"/>
      <c r="G77" s="7"/>
      <c r="H77" s="6"/>
      <c r="I77" s="6"/>
    </row>
    <row r="78" spans="1:9" ht="12.75">
      <c r="A78" s="6"/>
      <c r="B78" s="6"/>
      <c r="C78" s="6"/>
      <c r="D78" s="7"/>
      <c r="E78" s="7"/>
      <c r="F78" s="7"/>
      <c r="G78" s="7"/>
      <c r="H78" s="6"/>
      <c r="I78" s="6"/>
    </row>
    <row r="79" spans="1:9" ht="12.75">
      <c r="A79" s="11"/>
      <c r="B79" s="12"/>
      <c r="C79" s="11"/>
      <c r="D79" s="11"/>
      <c r="E79" s="11"/>
      <c r="F79" s="11"/>
      <c r="G79" s="11"/>
      <c r="H79" s="46" t="s">
        <v>0</v>
      </c>
      <c r="I79" s="46"/>
    </row>
    <row r="80" spans="1:9" ht="20.25">
      <c r="A80" s="54" t="s">
        <v>13</v>
      </c>
      <c r="B80" s="54"/>
      <c r="C80" s="54"/>
      <c r="D80" s="54"/>
      <c r="E80" s="54"/>
      <c r="F80" s="54"/>
      <c r="G80" s="54"/>
      <c r="H80" s="54"/>
      <c r="I80" s="54"/>
    </row>
    <row r="81" spans="1:9" ht="20.25">
      <c r="A81" s="54" t="s">
        <v>61</v>
      </c>
      <c r="B81" s="54"/>
      <c r="C81" s="54"/>
      <c r="D81" s="54"/>
      <c r="E81" s="54"/>
      <c r="F81" s="54"/>
      <c r="G81" s="54"/>
      <c r="H81" s="54"/>
      <c r="I81" s="54"/>
    </row>
    <row r="82" ht="13.5" thickBot="1"/>
    <row r="83" spans="1:9" ht="12.75">
      <c r="A83" s="55" t="s">
        <v>1</v>
      </c>
      <c r="B83" s="57" t="s">
        <v>2</v>
      </c>
      <c r="C83" s="59" t="s">
        <v>3</v>
      </c>
      <c r="D83" s="60"/>
      <c r="E83" s="47" t="s">
        <v>6</v>
      </c>
      <c r="F83" s="48"/>
      <c r="G83" s="49"/>
      <c r="H83" s="50" t="s">
        <v>4</v>
      </c>
      <c r="I83" s="52" t="s">
        <v>5</v>
      </c>
    </row>
    <row r="84" spans="1:9" ht="12.75">
      <c r="A84" s="56"/>
      <c r="B84" s="58"/>
      <c r="C84" s="1">
        <v>2010</v>
      </c>
      <c r="D84" s="1">
        <v>2009</v>
      </c>
      <c r="E84" s="2" t="s">
        <v>7</v>
      </c>
      <c r="F84" s="2" t="s">
        <v>8</v>
      </c>
      <c r="G84" s="2" t="s">
        <v>9</v>
      </c>
      <c r="H84" s="51"/>
      <c r="I84" s="53"/>
    </row>
    <row r="85" spans="1:9" ht="12.75">
      <c r="A85" s="3">
        <v>1</v>
      </c>
      <c r="B85" s="4">
        <v>2</v>
      </c>
      <c r="C85" s="4">
        <v>3</v>
      </c>
      <c r="D85" s="4">
        <v>4</v>
      </c>
      <c r="E85" s="4">
        <v>17</v>
      </c>
      <c r="F85" s="4">
        <v>18</v>
      </c>
      <c r="G85" s="4">
        <v>19</v>
      </c>
      <c r="H85" s="4">
        <v>20</v>
      </c>
      <c r="I85" s="5">
        <v>21</v>
      </c>
    </row>
    <row r="86" spans="1:9" ht="15">
      <c r="A86" s="29" t="s">
        <v>19</v>
      </c>
      <c r="B86" s="30" t="s">
        <v>18</v>
      </c>
      <c r="C86" s="31"/>
      <c r="D86" s="34"/>
      <c r="E86" s="35"/>
      <c r="F86" s="35"/>
      <c r="G86" s="36"/>
      <c r="H86" s="37"/>
      <c r="I86" s="38"/>
    </row>
    <row r="87" spans="1:9" ht="14.25">
      <c r="A87" s="18">
        <v>1</v>
      </c>
      <c r="B87" s="23" t="s">
        <v>10</v>
      </c>
      <c r="C87" s="21">
        <v>0.95</v>
      </c>
      <c r="D87" s="16"/>
      <c r="E87" s="41">
        <v>13747</v>
      </c>
      <c r="F87" s="41">
        <v>19864</v>
      </c>
      <c r="G87" s="43">
        <f>E87/F87*100</f>
        <v>69.2055980668546</v>
      </c>
      <c r="H87" s="27" t="s">
        <v>44</v>
      </c>
      <c r="I87" s="17"/>
    </row>
    <row r="88" spans="1:9" ht="28.5">
      <c r="A88" s="18">
        <v>2</v>
      </c>
      <c r="B88" s="23" t="s">
        <v>24</v>
      </c>
      <c r="C88" s="21">
        <v>0.8</v>
      </c>
      <c r="D88" s="16"/>
      <c r="E88" s="41">
        <v>2983</v>
      </c>
      <c r="F88" s="41">
        <v>3972.8</v>
      </c>
      <c r="G88" s="44">
        <f aca="true" t="shared" si="1" ref="G88:G112">E88/F88*100</f>
        <v>75.0855819573097</v>
      </c>
      <c r="H88" s="27" t="s">
        <v>45</v>
      </c>
      <c r="I88" s="17"/>
    </row>
    <row r="89" spans="1:9" ht="28.5">
      <c r="A89" s="18">
        <v>3</v>
      </c>
      <c r="B89" s="23" t="s">
        <v>25</v>
      </c>
      <c r="C89" s="21">
        <v>0.9</v>
      </c>
      <c r="D89" s="16"/>
      <c r="E89" s="41">
        <v>14593</v>
      </c>
      <c r="F89" s="41">
        <v>18239</v>
      </c>
      <c r="G89" s="44">
        <f t="shared" si="1"/>
        <v>80.00986896211415</v>
      </c>
      <c r="H89" s="27" t="s">
        <v>46</v>
      </c>
      <c r="I89" s="17"/>
    </row>
    <row r="90" spans="1:9" ht="14.25">
      <c r="A90" s="18">
        <v>4</v>
      </c>
      <c r="B90" s="23" t="s">
        <v>20</v>
      </c>
      <c r="C90" s="21">
        <v>0.9</v>
      </c>
      <c r="D90" s="16"/>
      <c r="E90" s="41">
        <v>15758</v>
      </c>
      <c r="F90" s="41">
        <v>18239</v>
      </c>
      <c r="G90" s="44">
        <f t="shared" si="1"/>
        <v>86.39728055266188</v>
      </c>
      <c r="H90" s="27" t="s">
        <v>47</v>
      </c>
      <c r="I90" s="17"/>
    </row>
    <row r="91" spans="1:9" ht="28.5">
      <c r="A91" s="18">
        <v>5</v>
      </c>
      <c r="B91" s="23" t="s">
        <v>21</v>
      </c>
      <c r="C91" s="21">
        <v>0.8</v>
      </c>
      <c r="D91" s="16"/>
      <c r="E91" s="41">
        <v>1039</v>
      </c>
      <c r="F91" s="41">
        <v>2708.7</v>
      </c>
      <c r="G91" s="44">
        <f t="shared" si="1"/>
        <v>38.357883855724154</v>
      </c>
      <c r="H91" s="27" t="s">
        <v>43</v>
      </c>
      <c r="I91" s="17"/>
    </row>
    <row r="92" spans="1:9" ht="14.25">
      <c r="A92" s="18">
        <v>6</v>
      </c>
      <c r="B92" s="23" t="s">
        <v>22</v>
      </c>
      <c r="C92" s="21">
        <v>0.9</v>
      </c>
      <c r="D92" s="16"/>
      <c r="E92" s="41">
        <v>14427</v>
      </c>
      <c r="F92" s="41">
        <v>18058</v>
      </c>
      <c r="G92" s="44">
        <f t="shared" si="1"/>
        <v>79.89256839074095</v>
      </c>
      <c r="H92" s="27" t="s">
        <v>48</v>
      </c>
      <c r="I92" s="17"/>
    </row>
    <row r="93" spans="1:9" ht="25.5">
      <c r="A93" s="18">
        <v>7</v>
      </c>
      <c r="B93" s="23" t="s">
        <v>23</v>
      </c>
      <c r="C93" s="21">
        <v>1</v>
      </c>
      <c r="D93" s="16"/>
      <c r="E93" s="41">
        <v>96</v>
      </c>
      <c r="F93" s="41">
        <v>186</v>
      </c>
      <c r="G93" s="44">
        <f t="shared" si="1"/>
        <v>51.61290322580645</v>
      </c>
      <c r="H93" s="32" t="s">
        <v>49</v>
      </c>
      <c r="I93" s="17"/>
    </row>
    <row r="94" spans="1:9" ht="14.25">
      <c r="A94" s="18">
        <v>8</v>
      </c>
      <c r="B94" s="23" t="s">
        <v>26</v>
      </c>
      <c r="C94" s="21">
        <v>0.9</v>
      </c>
      <c r="D94" s="16"/>
      <c r="E94" s="41">
        <v>41549</v>
      </c>
      <c r="F94" s="41">
        <v>94929</v>
      </c>
      <c r="G94" s="44">
        <f t="shared" si="1"/>
        <v>43.768500668920986</v>
      </c>
      <c r="H94" s="27" t="s">
        <v>50</v>
      </c>
      <c r="I94" s="17"/>
    </row>
    <row r="95" spans="1:9" ht="28.5">
      <c r="A95" s="18">
        <v>9</v>
      </c>
      <c r="B95" s="23" t="s">
        <v>35</v>
      </c>
      <c r="C95" s="21">
        <v>1</v>
      </c>
      <c r="D95" s="16"/>
      <c r="E95" s="41">
        <v>0</v>
      </c>
      <c r="F95" s="41">
        <v>0</v>
      </c>
      <c r="G95" s="44">
        <v>0</v>
      </c>
      <c r="H95" s="27" t="s">
        <v>51</v>
      </c>
      <c r="I95" s="17"/>
    </row>
    <row r="96" spans="1:9" ht="28.5">
      <c r="A96" s="18">
        <v>10</v>
      </c>
      <c r="B96" s="23" t="s">
        <v>27</v>
      </c>
      <c r="C96" s="21">
        <v>1</v>
      </c>
      <c r="D96" s="16"/>
      <c r="E96" s="41">
        <v>18</v>
      </c>
      <c r="F96" s="41">
        <v>18</v>
      </c>
      <c r="G96" s="44">
        <f t="shared" si="1"/>
        <v>100</v>
      </c>
      <c r="H96" s="27" t="s">
        <v>52</v>
      </c>
      <c r="I96" s="17"/>
    </row>
    <row r="97" spans="1:9" ht="25.5">
      <c r="A97" s="18">
        <v>11</v>
      </c>
      <c r="B97" s="23" t="s">
        <v>28</v>
      </c>
      <c r="C97" s="21">
        <v>1</v>
      </c>
      <c r="D97" s="16"/>
      <c r="E97" s="41">
        <v>21010</v>
      </c>
      <c r="F97" s="41">
        <v>26522</v>
      </c>
      <c r="G97" s="44">
        <f t="shared" si="1"/>
        <v>79.21725360078426</v>
      </c>
      <c r="H97" s="27" t="s">
        <v>53</v>
      </c>
      <c r="I97" s="17"/>
    </row>
    <row r="98" spans="1:9" ht="14.25">
      <c r="A98" s="19">
        <v>12</v>
      </c>
      <c r="B98" s="23" t="s">
        <v>29</v>
      </c>
      <c r="C98" s="21">
        <v>0.7</v>
      </c>
      <c r="D98" s="16"/>
      <c r="E98" s="41">
        <v>175470</v>
      </c>
      <c r="F98" s="41">
        <v>464664</v>
      </c>
      <c r="G98" s="44">
        <f t="shared" si="1"/>
        <v>37.76277051805175</v>
      </c>
      <c r="H98" s="27" t="s">
        <v>54</v>
      </c>
      <c r="I98" s="17"/>
    </row>
    <row r="99" spans="1:9" ht="42.75">
      <c r="A99" s="18">
        <v>13</v>
      </c>
      <c r="B99" s="23" t="s">
        <v>36</v>
      </c>
      <c r="C99" s="21">
        <v>1</v>
      </c>
      <c r="D99" s="16"/>
      <c r="E99" s="41"/>
      <c r="F99" s="41"/>
      <c r="G99" s="44" t="e">
        <f t="shared" si="1"/>
        <v>#DIV/0!</v>
      </c>
      <c r="H99" s="27" t="s">
        <v>55</v>
      </c>
      <c r="I99" s="17"/>
    </row>
    <row r="100" spans="1:9" ht="14.25">
      <c r="A100" s="18"/>
      <c r="B100" s="23" t="s">
        <v>62</v>
      </c>
      <c r="C100" s="21"/>
      <c r="D100" s="16"/>
      <c r="E100" s="41">
        <v>1</v>
      </c>
      <c r="F100" s="41">
        <v>250917</v>
      </c>
      <c r="G100" s="44">
        <f>E100/F100*100</f>
        <v>0.00039853816202170436</v>
      </c>
      <c r="H100" s="27"/>
      <c r="I100" s="17"/>
    </row>
    <row r="101" spans="1:9" ht="14.25">
      <c r="A101" s="18"/>
      <c r="B101" s="23" t="s">
        <v>63</v>
      </c>
      <c r="C101" s="21"/>
      <c r="D101" s="16"/>
      <c r="E101" s="41">
        <v>1143</v>
      </c>
      <c r="F101" s="41">
        <v>8436</v>
      </c>
      <c r="G101" s="44">
        <f>E101/F101*100</f>
        <v>13.549075391180654</v>
      </c>
      <c r="H101" s="27"/>
      <c r="I101" s="17"/>
    </row>
    <row r="102" spans="1:9" ht="14.25">
      <c r="A102" s="18"/>
      <c r="B102" s="23" t="s">
        <v>64</v>
      </c>
      <c r="C102" s="21"/>
      <c r="D102" s="16"/>
      <c r="E102" s="41">
        <v>396</v>
      </c>
      <c r="F102" s="41">
        <v>3284</v>
      </c>
      <c r="G102" s="44">
        <f>E102/F102*100</f>
        <v>12.058465286236297</v>
      </c>
      <c r="H102" s="27"/>
      <c r="I102" s="17"/>
    </row>
    <row r="103" spans="1:9" ht="14.25">
      <c r="A103" s="18"/>
      <c r="B103" s="23" t="s">
        <v>65</v>
      </c>
      <c r="C103" s="21"/>
      <c r="D103" s="16"/>
      <c r="E103" s="41">
        <v>307</v>
      </c>
      <c r="F103" s="41">
        <v>307</v>
      </c>
      <c r="G103" s="44">
        <f>E103/F103*100</f>
        <v>100</v>
      </c>
      <c r="H103" s="27"/>
      <c r="I103" s="17"/>
    </row>
    <row r="104" spans="1:9" ht="14.25">
      <c r="A104" s="18"/>
      <c r="B104" s="23" t="s">
        <v>66</v>
      </c>
      <c r="C104" s="21"/>
      <c r="D104" s="16"/>
      <c r="E104" s="41">
        <v>6061</v>
      </c>
      <c r="F104" s="41">
        <v>28202</v>
      </c>
      <c r="G104" s="44">
        <f>E104/F104*100</f>
        <v>21.491383589816326</v>
      </c>
      <c r="H104" s="27"/>
      <c r="I104" s="17"/>
    </row>
    <row r="105" spans="1:9" ht="28.5">
      <c r="A105" s="18">
        <v>14</v>
      </c>
      <c r="B105" s="23" t="s">
        <v>30</v>
      </c>
      <c r="C105" s="21">
        <v>1</v>
      </c>
      <c r="D105" s="16"/>
      <c r="E105" s="41">
        <v>424126</v>
      </c>
      <c r="F105" s="41">
        <f>'[1]cak.yankes dsr miskin'!$D$28</f>
        <v>617893</v>
      </c>
      <c r="G105" s="44">
        <f t="shared" si="1"/>
        <v>68.64068697978453</v>
      </c>
      <c r="H105" s="27" t="s">
        <v>56</v>
      </c>
      <c r="I105" s="17"/>
    </row>
    <row r="106" spans="1:9" ht="15">
      <c r="A106" s="25" t="s">
        <v>37</v>
      </c>
      <c r="B106" s="26" t="s">
        <v>38</v>
      </c>
      <c r="C106" s="21"/>
      <c r="D106" s="15"/>
      <c r="E106" s="41"/>
      <c r="F106" s="41"/>
      <c r="G106" s="44" t="e">
        <f t="shared" si="1"/>
        <v>#DIV/0!</v>
      </c>
      <c r="H106" s="27"/>
      <c r="I106" s="17"/>
    </row>
    <row r="107" spans="1:9" ht="25.5">
      <c r="A107" s="18">
        <v>15</v>
      </c>
      <c r="B107" s="23" t="s">
        <v>31</v>
      </c>
      <c r="C107" s="21">
        <v>1</v>
      </c>
      <c r="D107" s="16"/>
      <c r="E107" s="41">
        <v>2276</v>
      </c>
      <c r="F107" s="41">
        <v>424126</v>
      </c>
      <c r="G107" s="44">
        <f t="shared" si="1"/>
        <v>0.536632981708266</v>
      </c>
      <c r="H107" s="27" t="s">
        <v>57</v>
      </c>
      <c r="I107" s="17"/>
    </row>
    <row r="108" spans="1:9" ht="25.5">
      <c r="A108" s="18">
        <v>16</v>
      </c>
      <c r="B108" s="23" t="s">
        <v>32</v>
      </c>
      <c r="C108" s="21">
        <v>1</v>
      </c>
      <c r="D108" s="16"/>
      <c r="E108" s="41">
        <v>1</v>
      </c>
      <c r="F108" s="41">
        <v>1</v>
      </c>
      <c r="G108" s="44">
        <f t="shared" si="1"/>
        <v>100</v>
      </c>
      <c r="H108" s="27" t="s">
        <v>58</v>
      </c>
      <c r="I108" s="17"/>
    </row>
    <row r="109" spans="1:9" ht="15">
      <c r="A109" s="25" t="s">
        <v>39</v>
      </c>
      <c r="B109" s="26" t="s">
        <v>40</v>
      </c>
      <c r="C109" s="21"/>
      <c r="D109" s="16"/>
      <c r="E109" s="41"/>
      <c r="F109" s="41"/>
      <c r="G109" s="44" t="e">
        <f t="shared" si="1"/>
        <v>#DIV/0!</v>
      </c>
      <c r="H109" s="27"/>
      <c r="I109" s="17"/>
    </row>
    <row r="110" spans="1:9" ht="25.5">
      <c r="A110" s="18">
        <v>17</v>
      </c>
      <c r="B110" s="23" t="s">
        <v>33</v>
      </c>
      <c r="C110" s="21">
        <v>1</v>
      </c>
      <c r="D110" s="39"/>
      <c r="E110" s="41">
        <v>11</v>
      </c>
      <c r="F110" s="41">
        <v>186</v>
      </c>
      <c r="G110" s="44">
        <f t="shared" si="1"/>
        <v>5.913978494623656</v>
      </c>
      <c r="H110" s="27" t="s">
        <v>59</v>
      </c>
      <c r="I110" s="17"/>
    </row>
    <row r="111" spans="1:9" ht="15">
      <c r="A111" s="25" t="s">
        <v>42</v>
      </c>
      <c r="B111" s="26" t="s">
        <v>41</v>
      </c>
      <c r="C111" s="21"/>
      <c r="D111" s="16"/>
      <c r="E111" s="41"/>
      <c r="F111" s="41"/>
      <c r="G111" s="44" t="e">
        <f t="shared" si="1"/>
        <v>#DIV/0!</v>
      </c>
      <c r="H111" s="27"/>
      <c r="I111" s="17"/>
    </row>
    <row r="112" spans="1:9" ht="14.25">
      <c r="A112" s="20">
        <v>18</v>
      </c>
      <c r="B112" s="24" t="s">
        <v>34</v>
      </c>
      <c r="C112" s="22">
        <v>0.8</v>
      </c>
      <c r="D112" s="13"/>
      <c r="E112" s="42">
        <v>186</v>
      </c>
      <c r="F112" s="42">
        <v>186</v>
      </c>
      <c r="G112" s="45">
        <f t="shared" si="1"/>
        <v>100</v>
      </c>
      <c r="H112" s="28" t="s">
        <v>60</v>
      </c>
      <c r="I112" s="14"/>
    </row>
    <row r="114" spans="1:9" ht="12.75">
      <c r="A114" s="6"/>
      <c r="B114" s="6"/>
      <c r="C114" s="6"/>
      <c r="D114" s="7"/>
      <c r="E114" s="7"/>
      <c r="F114" s="7"/>
      <c r="G114" s="7"/>
      <c r="H114" s="6"/>
      <c r="I114" s="6"/>
    </row>
    <row r="115" spans="1:9" ht="12.75">
      <c r="A115" s="6"/>
      <c r="B115" s="6"/>
      <c r="C115" s="6"/>
      <c r="D115" s="7"/>
      <c r="E115" s="7"/>
      <c r="F115" s="7"/>
      <c r="G115" s="61" t="s">
        <v>14</v>
      </c>
      <c r="H115" s="61"/>
      <c r="I115" s="6"/>
    </row>
    <row r="116" spans="1:9" ht="12.75">
      <c r="A116" s="6"/>
      <c r="B116" s="6"/>
      <c r="C116" s="6"/>
      <c r="D116" s="7"/>
      <c r="E116" s="7"/>
      <c r="F116" s="7"/>
      <c r="G116" s="9"/>
      <c r="H116" s="9"/>
      <c r="I116" s="6"/>
    </row>
    <row r="117" spans="1:9" ht="12.75">
      <c r="A117" s="6"/>
      <c r="B117" s="6"/>
      <c r="C117" s="6"/>
      <c r="D117" s="7"/>
      <c r="E117" s="7"/>
      <c r="F117" s="7"/>
      <c r="G117" s="61" t="s">
        <v>12</v>
      </c>
      <c r="H117" s="61"/>
      <c r="I117" s="6"/>
    </row>
    <row r="118" spans="1:9" ht="12.75">
      <c r="A118" s="6"/>
      <c r="B118" s="6"/>
      <c r="C118" s="6"/>
      <c r="D118" s="7"/>
      <c r="E118" s="7"/>
      <c r="F118" s="7"/>
      <c r="G118" s="61" t="s">
        <v>11</v>
      </c>
      <c r="H118" s="61"/>
      <c r="I118" s="6"/>
    </row>
    <row r="119" spans="1:9" ht="12.75">
      <c r="A119" s="6"/>
      <c r="B119" s="6"/>
      <c r="C119" s="6"/>
      <c r="D119" s="7"/>
      <c r="E119" s="7"/>
      <c r="F119" s="7"/>
      <c r="G119" s="63"/>
      <c r="H119" s="63"/>
      <c r="I119" s="6"/>
    </row>
    <row r="120" spans="1:9" ht="12.75">
      <c r="A120" s="6"/>
      <c r="B120" s="6"/>
      <c r="C120" s="6"/>
      <c r="D120" s="7"/>
      <c r="E120" s="7"/>
      <c r="F120" s="7"/>
      <c r="G120" s="9"/>
      <c r="H120" s="10"/>
      <c r="I120" s="6"/>
    </row>
    <row r="121" spans="1:9" ht="12.75">
      <c r="A121" s="6"/>
      <c r="B121" s="6"/>
      <c r="C121" s="6"/>
      <c r="D121" s="7"/>
      <c r="E121" s="7"/>
      <c r="F121" s="7"/>
      <c r="G121" s="9"/>
      <c r="H121" s="10"/>
      <c r="I121" s="6"/>
    </row>
    <row r="122" spans="1:9" ht="12.75">
      <c r="A122" s="6"/>
      <c r="B122" s="6"/>
      <c r="C122" s="6"/>
      <c r="D122" s="7"/>
      <c r="E122" s="7"/>
      <c r="F122" s="7"/>
      <c r="G122" s="62" t="s">
        <v>15</v>
      </c>
      <c r="H122" s="62"/>
      <c r="I122" s="6"/>
    </row>
    <row r="123" spans="1:9" ht="12.75">
      <c r="A123" s="6"/>
      <c r="B123" s="6"/>
      <c r="C123" s="6"/>
      <c r="D123" s="7"/>
      <c r="E123" s="7"/>
      <c r="F123" s="7"/>
      <c r="G123" s="61" t="s">
        <v>16</v>
      </c>
      <c r="H123" s="61"/>
      <c r="I123" s="6"/>
    </row>
    <row r="124" spans="1:9" ht="12.75">
      <c r="A124" s="6"/>
      <c r="B124" s="6"/>
      <c r="C124" s="6"/>
      <c r="D124" s="7"/>
      <c r="E124" s="7"/>
      <c r="F124" s="7"/>
      <c r="G124" s="61" t="s">
        <v>17</v>
      </c>
      <c r="H124" s="61"/>
      <c r="I124" s="6"/>
    </row>
    <row r="125" spans="1:9" ht="12.75">
      <c r="A125" s="6"/>
      <c r="B125" s="6"/>
      <c r="C125" s="6"/>
      <c r="D125" s="7"/>
      <c r="E125" s="7"/>
      <c r="F125" s="7"/>
      <c r="G125" s="7"/>
      <c r="H125" s="6"/>
      <c r="I125" s="6"/>
    </row>
    <row r="126" spans="1:9" ht="12.75">
      <c r="A126" s="6"/>
      <c r="B126" s="6"/>
      <c r="C126" s="6"/>
      <c r="D126" s="7"/>
      <c r="E126" s="7"/>
      <c r="F126" s="7"/>
      <c r="G126" s="7"/>
      <c r="H126" s="6"/>
      <c r="I126" s="6"/>
    </row>
    <row r="127" spans="1:9" ht="12.75">
      <c r="A127" s="6"/>
      <c r="B127" s="6"/>
      <c r="C127" s="6"/>
      <c r="D127" s="7"/>
      <c r="E127" s="7"/>
      <c r="F127" s="7"/>
      <c r="G127" s="7"/>
      <c r="H127" s="6"/>
      <c r="I127" s="6"/>
    </row>
    <row r="128" spans="4:7" ht="12.75">
      <c r="D128" s="8"/>
      <c r="E128" s="8"/>
      <c r="F128" s="8"/>
      <c r="G128" s="8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</sheetData>
  <sheetProtection/>
  <mergeCells count="32">
    <mergeCell ref="H1:I1"/>
    <mergeCell ref="A2:I2"/>
    <mergeCell ref="A3:I3"/>
    <mergeCell ref="A5:A6"/>
    <mergeCell ref="B5:B6"/>
    <mergeCell ref="C5:D5"/>
    <mergeCell ref="E5:G5"/>
    <mergeCell ref="H5:H6"/>
    <mergeCell ref="I5:I6"/>
    <mergeCell ref="G44:H44"/>
    <mergeCell ref="G45:H45"/>
    <mergeCell ref="G46:H46"/>
    <mergeCell ref="H79:I79"/>
    <mergeCell ref="G37:H37"/>
    <mergeCell ref="G39:H39"/>
    <mergeCell ref="G40:H40"/>
    <mergeCell ref="G41:H41"/>
    <mergeCell ref="A80:I80"/>
    <mergeCell ref="A81:I81"/>
    <mergeCell ref="A83:A84"/>
    <mergeCell ref="B83:B84"/>
    <mergeCell ref="C83:D83"/>
    <mergeCell ref="E83:G83"/>
    <mergeCell ref="H83:H84"/>
    <mergeCell ref="I83:I84"/>
    <mergeCell ref="G124:H124"/>
    <mergeCell ref="G115:H115"/>
    <mergeCell ref="G117:H117"/>
    <mergeCell ref="G118:H118"/>
    <mergeCell ref="G119:H119"/>
    <mergeCell ref="G122:H122"/>
    <mergeCell ref="G123:H1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Compaq</cp:lastModifiedBy>
  <cp:lastPrinted>2010-08-05T06:59:02Z</cp:lastPrinted>
  <dcterms:created xsi:type="dcterms:W3CDTF">2007-04-04T16:56:32Z</dcterms:created>
  <dcterms:modified xsi:type="dcterms:W3CDTF">2010-08-30T02:35:19Z</dcterms:modified>
  <cp:category/>
  <cp:version/>
  <cp:contentType/>
  <cp:contentStatus/>
</cp:coreProperties>
</file>