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<sst xmlns="http://schemas.openxmlformats.org/spreadsheetml/2006/main" count="44" uniqueCount="44">
  <si>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</si>
  <si>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</si>
  <si>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</si>
  <si>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</si>
  <si>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</si>
  <si>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</si>
  <si>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</si>
  <si>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</si>
  <si>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</si>
  <si>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</si>
  <si>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</si>
  <si>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</si>
  <si>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</si>
  <si>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</si>
  <si>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</si>
  <si>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</si>
  <si>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</si>
  <si>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</si>
  <si>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</si>
  <si>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</si>
  <si>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</si>
  <si>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</si>
  <si>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</si>
  <si>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</si>
  <si>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</si>
  <si>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</si>
  <si>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</si>
  <si>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</si>
  <si>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</si>
  <si>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</si>
  <si>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</si>
  <si>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</si>
  <si>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</si>
  <si>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</si>
  <si>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…………………, ………………………………..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</si>
  <si>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</si>
  <si>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</si>
  <si>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</si>
  <si>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PAMEKASAN</t>
  </si>
  <si>
    <t>TRIWULAN                 : I</t>
  </si>
  <si>
    <t>INDIKATOR KINERJA SPM TAHUN 2010</t>
  </si>
  <si>
    <t>Dr. H. HENDRO SANTOSO, M.Si</t>
  </si>
  <si>
    <t>NIP. 19551027 198312 1 001</t>
  </si>
  <si>
    <t>KABUPATEN PAMEKASAN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</si>
</sst>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0" fontId="0" fillId="24" borderId="13" xfId="0" applyFill="1" applyBorder="1" applyAlignment="1">
      <alignment/>
    </xf>
    <xf numFmtId="41" fontId="0" fillId="0" borderId="13" xfId="43" applyFont="1" applyBorder="1" applyAlignment="1">
      <alignment/>
    </xf>
    <xf numFmtId="41" fontId="0" fillId="0" borderId="13" xfId="43" applyFont="1" applyBorder="1" applyAlignment="1">
      <alignment horizontal="center"/>
    </xf>
    <xf numFmtId="41" fontId="0" fillId="0" borderId="14" xfId="43" applyFont="1" applyBorder="1" applyAlignment="1">
      <alignment horizontal="left" vertical="top" wrapText="1"/>
    </xf>
    <xf numFmtId="41" fontId="0" fillId="0" borderId="13" xfId="43" applyFont="1" applyBorder="1" applyAlignment="1" quotePrefix="1">
      <alignment horizontal="center"/>
    </xf>
    <xf numFmtId="41" fontId="0" fillId="20" borderId="13" xfId="43" applyFont="1" applyFill="1" applyBorder="1" applyAlignment="1">
      <alignment horizontal="center"/>
    </xf>
    <xf numFmtId="41" fontId="0" fillId="0" borderId="14" xfId="43" applyFont="1" applyBorder="1" applyAlignment="1">
      <alignment/>
    </xf>
    <xf numFmtId="41" fontId="0" fillId="0" borderId="14" xfId="43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2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2" fontId="24" fillId="0" borderId="13" xfId="0" applyNumberFormat="1" applyFont="1" applyBorder="1" applyAlignment="1">
      <alignment horizontal="center"/>
    </xf>
    <xf numFmtId="2" fontId="24" fillId="24" borderId="13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847725</xdr:colOff>
      <xdr:row>34</xdr:row>
      <xdr:rowOff>57150</xdr:rowOff>
    </xdr:from>
    <xdr:to>
      <xdr:col>5</xdr:col>
      <xdr:colOff>457200</xdr:colOff>
      <xdr:row>37</xdr:row>
      <xdr:rowOff>57150</xdr:rowOff>
    </xdr:to>
    <xdr:pic>
      <xdr:nvPicPr>
        <xdr:cNvPr id="1" name="Picture 1" descr="TT2.jpg"/>
        <xdr:cNvPicPr preferRelativeResize="1">
          <a:picLocks noChangeAspect="1"/>
        </xdr:cNvPicPr>
      </xdr:nvPicPr>
      <xdr:blipFill>
        <a:blip r:embed="rId1"/>
        <a:srcRect t="17605" r="16346" b="14083"/>
        <a:stretch>
          <a:fillRect/>
        </a:stretch>
      </xdr:blipFill>
      <xdr:spPr>
        <a:xfrm>
          <a:off x="6296025" y="7296150"/>
          <a:ext cx="561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H9" sqref="H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140625" style="39" customWidth="1"/>
    <col min="7" max="7" width="14.57421875" style="0" customWidth="1"/>
  </cols>
  <sheetData>
    <row r="1" spans="1:7" ht="19.5" customHeight="1">
      <c r="A1" s="27" t="s">
        <v>40</v>
      </c>
      <c r="B1" s="27"/>
      <c r="C1" s="27"/>
      <c r="D1" s="27"/>
      <c r="E1" s="27"/>
      <c r="F1" s="27"/>
      <c r="G1" s="27"/>
    </row>
    <row r="2" spans="1:7" ht="13.5" customHeight="1">
      <c r="A2" s="29"/>
      <c r="B2" s="29"/>
      <c r="C2" s="29"/>
      <c r="D2" s="29"/>
      <c r="E2" s="29"/>
      <c r="F2" s="29"/>
      <c r="G2" s="29"/>
    </row>
    <row r="3" spans="1:7" ht="18">
      <c r="A3" s="3" t="s">
        <v>38</v>
      </c>
      <c r="B3" s="2"/>
      <c r="C3" s="2"/>
      <c r="D3" s="2"/>
      <c r="E3" s="2"/>
      <c r="F3" s="35"/>
      <c r="G3" s="2"/>
    </row>
    <row r="4" spans="1:7" ht="18">
      <c r="A4" s="3" t="s">
        <v>39</v>
      </c>
      <c r="B4" s="2"/>
      <c r="C4" s="2"/>
      <c r="D4" s="2"/>
      <c r="E4" s="2"/>
      <c r="F4" s="35"/>
      <c r="G4" s="2"/>
    </row>
    <row r="5" spans="1:7" ht="13.5" customHeight="1">
      <c r="A5" s="2"/>
      <c r="B5" s="2"/>
      <c r="C5" s="2"/>
      <c r="D5" s="2"/>
      <c r="E5" s="2"/>
      <c r="F5" s="35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36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9">
        <v>1096</v>
      </c>
      <c r="E7" s="20">
        <v>14521</v>
      </c>
      <c r="F7" s="37">
        <f>D7/E7*100</f>
        <v>7.547689553061083</v>
      </c>
      <c r="G7" s="10"/>
    </row>
    <row r="8" spans="1:7" ht="15" customHeight="1">
      <c r="A8" s="9">
        <v>2</v>
      </c>
      <c r="B8" s="10" t="s">
        <v>5</v>
      </c>
      <c r="C8" s="10"/>
      <c r="D8" s="19">
        <v>148</v>
      </c>
      <c r="E8" s="20">
        <v>2898</v>
      </c>
      <c r="F8" s="37">
        <f aca="true" t="shared" si="0" ref="F8:F30">D8/E8*100</f>
        <v>5.106970324361629</v>
      </c>
      <c r="G8" s="10"/>
    </row>
    <row r="9" spans="1:7" ht="27" customHeight="1">
      <c r="A9" s="17">
        <v>3</v>
      </c>
      <c r="B9" s="31" t="s">
        <v>35</v>
      </c>
      <c r="C9" s="32"/>
      <c r="D9" s="21">
        <v>1037</v>
      </c>
      <c r="E9" s="20">
        <v>13332</v>
      </c>
      <c r="F9" s="37">
        <f t="shared" si="0"/>
        <v>7.778277827782778</v>
      </c>
      <c r="G9" s="10"/>
    </row>
    <row r="10" spans="1:7" ht="15" customHeight="1">
      <c r="A10" s="9">
        <v>4</v>
      </c>
      <c r="B10" s="10" t="s">
        <v>6</v>
      </c>
      <c r="C10" s="10"/>
      <c r="D10" s="19">
        <v>955</v>
      </c>
      <c r="E10" s="20">
        <v>13332</v>
      </c>
      <c r="F10" s="37">
        <f>D10/E10*100</f>
        <v>7.163216321632163</v>
      </c>
      <c r="G10" s="10"/>
    </row>
    <row r="11" spans="1:7" ht="15" customHeight="1">
      <c r="A11" s="9">
        <v>5</v>
      </c>
      <c r="B11" s="10" t="s">
        <v>7</v>
      </c>
      <c r="C11" s="10"/>
      <c r="D11" s="19">
        <v>76</v>
      </c>
      <c r="E11" s="20">
        <v>1970</v>
      </c>
      <c r="F11" s="37">
        <f>D11/E11*100</f>
        <v>3.857868020304569</v>
      </c>
      <c r="G11" s="10"/>
    </row>
    <row r="12" spans="1:7" ht="15" customHeight="1">
      <c r="A12" s="9">
        <v>6</v>
      </c>
      <c r="B12" s="10" t="s">
        <v>8</v>
      </c>
      <c r="C12" s="10"/>
      <c r="D12" s="19">
        <f>1141+1144+1063</f>
        <v>3348</v>
      </c>
      <c r="E12" s="20">
        <v>13202</v>
      </c>
      <c r="F12" s="37">
        <f>D12/E12*100</f>
        <v>25.35979397061051</v>
      </c>
      <c r="G12" s="10"/>
    </row>
    <row r="13" spans="1:7" ht="15" customHeight="1">
      <c r="A13" s="9">
        <v>7</v>
      </c>
      <c r="B13" s="10" t="s">
        <v>9</v>
      </c>
      <c r="C13" s="10"/>
      <c r="D13" s="19">
        <v>176</v>
      </c>
      <c r="E13" s="22">
        <v>189</v>
      </c>
      <c r="F13" s="37">
        <f>D13/E13*100</f>
        <v>93.12169312169311</v>
      </c>
      <c r="G13" s="10"/>
    </row>
    <row r="14" spans="1:7" ht="15" customHeight="1">
      <c r="A14" s="9">
        <v>8</v>
      </c>
      <c r="B14" s="10" t="s">
        <v>10</v>
      </c>
      <c r="C14" s="10"/>
      <c r="D14" s="19">
        <f>3413+5415+2698</f>
        <v>11526</v>
      </c>
      <c r="E14" s="20">
        <v>51350</v>
      </c>
      <c r="F14" s="37">
        <f>D14/E14*100</f>
        <v>22.44595910418695</v>
      </c>
      <c r="G14" s="10"/>
    </row>
    <row r="15" spans="1:7" ht="15" customHeight="1">
      <c r="A15" s="9">
        <v>9</v>
      </c>
      <c r="B15" s="10" t="s">
        <v>11</v>
      </c>
      <c r="C15" s="10"/>
      <c r="D15" s="19"/>
      <c r="E15" s="20"/>
      <c r="F15" s="37" t="e">
        <f t="shared" si="0"/>
        <v>#DIV/0!</v>
      </c>
      <c r="G15" s="10"/>
    </row>
    <row r="16" spans="1:7" ht="15" customHeight="1">
      <c r="A16" s="9">
        <v>10</v>
      </c>
      <c r="B16" s="10" t="s">
        <v>12</v>
      </c>
      <c r="C16" s="10"/>
      <c r="D16" s="19">
        <v>7</v>
      </c>
      <c r="E16" s="20"/>
      <c r="F16" s="37" t="e">
        <f t="shared" si="0"/>
        <v>#DIV/0!</v>
      </c>
      <c r="G16" s="10"/>
    </row>
    <row r="17" spans="1:7" ht="15" customHeight="1">
      <c r="A17" s="9">
        <v>11</v>
      </c>
      <c r="B17" s="10" t="s">
        <v>13</v>
      </c>
      <c r="C17" s="10"/>
      <c r="D17" s="19"/>
      <c r="E17" s="20"/>
      <c r="F17" s="37" t="e">
        <f t="shared" si="0"/>
        <v>#DIV/0!</v>
      </c>
      <c r="G17" s="10"/>
    </row>
    <row r="18" spans="1:7" ht="15" customHeight="1">
      <c r="A18" s="9">
        <v>12</v>
      </c>
      <c r="B18" s="10" t="s">
        <v>14</v>
      </c>
      <c r="C18" s="10"/>
      <c r="D18" s="19">
        <f>78109+73684+65208</f>
        <v>217001</v>
      </c>
      <c r="E18" s="20"/>
      <c r="F18" s="37" t="e">
        <f>D18/E18*100</f>
        <v>#DIV/0!</v>
      </c>
      <c r="G18" s="10"/>
    </row>
    <row r="19" spans="1:7" ht="15" customHeight="1">
      <c r="A19" s="9">
        <v>13</v>
      </c>
      <c r="B19" s="10" t="s">
        <v>15</v>
      </c>
      <c r="C19" s="10"/>
      <c r="D19" s="23"/>
      <c r="E19" s="23"/>
      <c r="F19" s="38"/>
      <c r="G19" s="18"/>
    </row>
    <row r="20" spans="1:7" ht="15" customHeight="1">
      <c r="A20" s="9"/>
      <c r="B20" s="12" t="s">
        <v>16</v>
      </c>
      <c r="C20" s="11" t="s">
        <v>26</v>
      </c>
      <c r="D20" s="24">
        <v>1</v>
      </c>
      <c r="E20" s="22">
        <v>4</v>
      </c>
      <c r="F20" s="37">
        <f t="shared" si="0"/>
        <v>25</v>
      </c>
      <c r="G20" s="10"/>
    </row>
    <row r="21" spans="1:7" ht="15" customHeight="1">
      <c r="A21" s="9"/>
      <c r="B21" s="12" t="s">
        <v>17</v>
      </c>
      <c r="C21" s="11" t="s">
        <v>27</v>
      </c>
      <c r="D21" s="24">
        <f>122+141+152</f>
        <v>415</v>
      </c>
      <c r="E21" s="20">
        <v>5635</v>
      </c>
      <c r="F21" s="37">
        <f t="shared" si="0"/>
        <v>7.364685004436557</v>
      </c>
      <c r="G21" s="10"/>
    </row>
    <row r="22" spans="1:7" ht="15" customHeight="1">
      <c r="A22" s="9"/>
      <c r="B22" s="12" t="s">
        <v>18</v>
      </c>
      <c r="C22" s="11" t="s">
        <v>28</v>
      </c>
      <c r="D22" s="24">
        <f>72+51+68</f>
        <v>191</v>
      </c>
      <c r="E22" s="20">
        <v>577</v>
      </c>
      <c r="F22" s="37">
        <f t="shared" si="0"/>
        <v>33.10225303292894</v>
      </c>
      <c r="G22" s="10"/>
    </row>
    <row r="23" spans="1:7" ht="15" customHeight="1">
      <c r="A23" s="9"/>
      <c r="B23" s="12" t="s">
        <v>19</v>
      </c>
      <c r="C23" s="11" t="s">
        <v>29</v>
      </c>
      <c r="D23" s="24">
        <f>42+41+21</f>
        <v>104</v>
      </c>
      <c r="E23" s="20"/>
      <c r="F23" s="37" t="e">
        <f t="shared" si="0"/>
        <v>#DIV/0!</v>
      </c>
      <c r="G23" s="10"/>
    </row>
    <row r="24" spans="1:7" ht="15" customHeight="1">
      <c r="A24" s="9"/>
      <c r="B24" s="12" t="s">
        <v>20</v>
      </c>
      <c r="C24" s="11" t="s">
        <v>30</v>
      </c>
      <c r="D24" s="24">
        <f>2433+1468+1256</f>
        <v>5157</v>
      </c>
      <c r="E24" s="20">
        <v>31954</v>
      </c>
      <c r="F24" s="37">
        <f t="shared" si="0"/>
        <v>16.13882456030544</v>
      </c>
      <c r="G24" s="10"/>
    </row>
    <row r="25" spans="1:7" ht="15" customHeight="1">
      <c r="A25" s="9">
        <v>14</v>
      </c>
      <c r="B25" s="13" t="s">
        <v>31</v>
      </c>
      <c r="C25" s="10"/>
      <c r="D25" s="19"/>
      <c r="E25" s="20"/>
      <c r="F25" s="37" t="e">
        <f t="shared" si="0"/>
        <v>#DIV/0!</v>
      </c>
      <c r="G25" s="10"/>
    </row>
    <row r="26" spans="1:7" ht="15" customHeight="1">
      <c r="A26" s="14"/>
      <c r="B26" s="15" t="s">
        <v>33</v>
      </c>
      <c r="C26" s="16" t="s">
        <v>32</v>
      </c>
      <c r="D26" s="25">
        <f>23288+23722+22594</f>
        <v>69604</v>
      </c>
      <c r="E26" s="20"/>
      <c r="F26" s="37" t="e">
        <f t="shared" si="0"/>
        <v>#DIV/0!</v>
      </c>
      <c r="G26" s="10"/>
    </row>
    <row r="27" spans="1:7" ht="15" customHeight="1">
      <c r="A27" s="9">
        <v>15</v>
      </c>
      <c r="B27" s="10" t="s">
        <v>21</v>
      </c>
      <c r="C27" s="10"/>
      <c r="D27" s="19">
        <f>2190+2416+2946</f>
        <v>7552</v>
      </c>
      <c r="E27" s="20"/>
      <c r="F27" s="37" t="e">
        <f t="shared" si="0"/>
        <v>#DIV/0!</v>
      </c>
      <c r="G27" s="10"/>
    </row>
    <row r="28" spans="1:7" ht="27" customHeight="1">
      <c r="A28" s="17">
        <v>16</v>
      </c>
      <c r="B28" s="33" t="s">
        <v>37</v>
      </c>
      <c r="C28" s="34"/>
      <c r="D28" s="19"/>
      <c r="E28" s="20"/>
      <c r="F28" s="37" t="e">
        <f t="shared" si="0"/>
        <v>#DIV/0!</v>
      </c>
      <c r="G28" s="10"/>
    </row>
    <row r="29" spans="1:7" ht="15" customHeight="1">
      <c r="A29" s="17">
        <v>17</v>
      </c>
      <c r="B29" s="31" t="s">
        <v>36</v>
      </c>
      <c r="C29" s="32"/>
      <c r="D29" s="21">
        <v>1</v>
      </c>
      <c r="E29" s="20"/>
      <c r="F29" s="37"/>
      <c r="G29" s="10"/>
    </row>
    <row r="30" spans="1:7" ht="15.75" customHeight="1">
      <c r="A30" s="9">
        <v>18</v>
      </c>
      <c r="B30" s="10" t="s">
        <v>22</v>
      </c>
      <c r="C30" s="10"/>
      <c r="D30" s="19">
        <v>111</v>
      </c>
      <c r="E30" s="20">
        <v>104</v>
      </c>
      <c r="F30" s="37">
        <f t="shared" si="0"/>
        <v>106.73076923076923</v>
      </c>
      <c r="G30" s="10"/>
    </row>
    <row r="31" ht="18" customHeight="1"/>
    <row r="32" spans="5:7" ht="14.25" customHeight="1">
      <c r="E32" s="30" t="s">
        <v>34</v>
      </c>
      <c r="F32" s="26"/>
      <c r="G32" s="26"/>
    </row>
    <row r="33" spans="5:7" ht="15" customHeight="1">
      <c r="E33" s="26" t="s">
        <v>25</v>
      </c>
      <c r="F33" s="26"/>
      <c r="G33" s="26"/>
    </row>
    <row r="34" spans="5:7" ht="17.25" customHeight="1">
      <c r="E34" s="26" t="s">
        <v>43</v>
      </c>
      <c r="F34" s="26"/>
      <c r="G34" s="26"/>
    </row>
    <row r="35" spans="5:7" ht="17.25" customHeight="1">
      <c r="E35" s="1"/>
      <c r="F35" s="40"/>
      <c r="G35" s="1"/>
    </row>
    <row r="36" spans="5:7" ht="17.25" customHeight="1">
      <c r="E36" s="1"/>
      <c r="F36" s="40"/>
      <c r="G36" s="1"/>
    </row>
    <row r="37" ht="15" customHeight="1"/>
    <row r="38" spans="5:7" ht="15" customHeight="1">
      <c r="E38" s="28" t="s">
        <v>41</v>
      </c>
      <c r="F38" s="28"/>
      <c r="G38" s="28"/>
    </row>
    <row r="39" spans="5:7" ht="15" customHeight="1">
      <c r="E39" s="26" t="s">
        <v>42</v>
      </c>
      <c r="F39" s="26"/>
      <c r="G39" s="26"/>
    </row>
    <row r="40" spans="5:7" ht="15" customHeight="1">
      <c r="E40" s="26"/>
      <c r="F40" s="26"/>
      <c r="G40" s="26"/>
    </row>
  </sheetData>
  <sheetProtection/>
  <mergeCells count="11"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  <mergeCell ref="B28:C28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User</cp:lastModifiedBy>
  <cp:lastPrinted>2009-03-12T17:49:19Z</cp:lastPrinted>
  <dcterms:created xsi:type="dcterms:W3CDTF">2009-02-26T02:42:51Z</dcterms:created>
  <dcterms:modified xsi:type="dcterms:W3CDTF">2010-08-11T06:30:44Z</dcterms:modified>
  <cp:category/>
  <cp:version/>
  <cp:contentType/>
  <cp:contentStatus/>
</cp:coreProperties>
</file>