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'Sheet1'!$A$1:$G$39</definedName>
  </definedNames>
  <calcPr fullCalcOnLoad="1"/>
</workbook>
</file>

<file path=xl/sharedStrings.xml><?xml version="1.0" encoding="utf-8"?>
<sst xmlns="http://schemas.openxmlformats.org/spreadsheetml/2006/main" count="44" uniqueCount="44">
  <si>
    <t>NO</t>
  </si>
  <si>
    <t>NAMA INDIKATOR</t>
  </si>
  <si>
    <t>TARGET/ SASARAN SETAHUN (B)</t>
  </si>
  <si>
    <t>HASIL/ REALISASI (A)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</si>
  <si>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</si>
  <si>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</si>
  <si>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</si>
  <si>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</si>
  <si>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</si>
  <si>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</si>
  <si>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</si>
  <si>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</si>
  <si>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</si>
  <si>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</si>
  <si>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</si>
  <si>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</si>
  <si>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</si>
  <si>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b.</t>
  </si>
  <si>
    <t>c.</t>
  </si>
  <si>
    <t>d.</t>
  </si>
  <si>
    <t>e.</t>
  </si>
  <si>
    <t>Cakupan pelayanan kesehatan rujukan pasien masyarakat miskin</t>
  </si>
  <si>
    <t>Cakupan desa siaga aktif</t>
  </si>
  <si>
    <t>(A)/(B)        ( %)</t>
  </si>
  <si>
    <t xml:space="preserve">KETERANGAN </t>
  </si>
  <si>
    <t>KEPALA DINAS KESEHATAN KAB/KOTA</t>
  </si>
  <si>
    <t xml:space="preserve">Penemuan penderita AFP </t>
  </si>
  <si>
    <t xml:space="preserve">Penemuan dan penanganan penderita Pneumonia balita </t>
  </si>
  <si>
    <t>Penemuan dan penanganan pasien baru TB BTA positif</t>
  </si>
  <si>
    <t xml:space="preserve">Penemuan dan penanganan DBD </t>
  </si>
  <si>
    <t>Penanganan penderita diare</t>
  </si>
  <si>
    <t>Cakupan pelayanan kesehatan dasar masyarakat miskin</t>
  </si>
  <si>
    <t>Cakupan kunjungan pelayanan kesehatan dasar bagi masyarakat miskin</t>
  </si>
  <si>
    <t>A.</t>
  </si>
  <si>
    <t>Cakupan pertolongan persalinan oleh tenaga kesehatan yang memiliki kompetensi kebidanan</t>
  </si>
  <si>
    <t>Cakupan desa/kelurahan mengalami KLB yang dilakukan penyelidikan epidemiologi &lt; 24 jam</t>
  </si>
  <si>
    <t>Cakupan pelayanan gawat darurat level 1 yang harus diberikan sarana kesehatan (RS) di Kab/Kota</t>
  </si>
  <si>
    <t>INDIKATOR KINERJA SPM TAHUN 2010</t>
  </si>
  <si>
    <t>DINKES KAB/KOTA : SITUBONDO</t>
  </si>
  <si>
    <t>TRIWULAN                 : 1 (SATU)</t>
  </si>
  <si>
    <t>SITUBONDO, 19 JULI 2010</t>
  </si>
  <si>
    <t>SITUBONDO</t>
  </si>
  <si>
    <t>dr. BUDIAWAN DS, M.Kes</t>
  </si>
  <si>
    <t>NIP. 195605161987121001</t>
  </si>
</sst>
</file>

<file path=xl/styles.xml><?xml version="1.0" encoding="utf-8"?>
<styleSheet xmlns="http://schemas.openxmlformats.org/spreadsheetml/2006/main">
  <numFmts count="2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Rp&quot;#,##0_);\(&quot;Rp&quot;#,##0\)"/>
    <numFmt numFmtId="165" formatCode="&quot;Rp&quot;#,##0_);[Red]\(&quot;Rp&quot;#,##0\)"/>
    <numFmt numFmtId="166" formatCode="&quot;Rp&quot;#,##0.00_);\(&quot;Rp&quot;#,##0.00\)"/>
    <numFmt numFmtId="167" formatCode="&quot;Rp&quot;#,##0.00_);[Red]\(&quot;Rp&quot;#,##0.00\)"/>
    <numFmt numFmtId="168" formatCode="_(&quot;Rp&quot;* #,##0_);_(&quot;Rp&quot;* \(#,##0\);_(&quot;Rp&quot;* &quot;-&quot;_);_(@_)"/>
    <numFmt numFmtId="169" formatCode="_(* #,##0_);_(* \(#,##0\);_(* &quot;-&quot;_);_(@_)"/>
    <numFmt numFmtId="170" formatCode="_(&quot;Rp&quot;* #,##0.00_);_(&quot;Rp&quot;* \(#,##0.00\);_(&quot;Rp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0"/>
    <numFmt numFmtId="179" formatCode="0.000"/>
    <numFmt numFmtId="180" formatCode="_(* #,##0_);_(* \(#,##0\);_(* &quot;-&quot;??_);_(@_)"/>
    <numFmt numFmtId="181" formatCode="0;[Red]0"/>
  </numFmts>
  <fonts count="27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5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3" xfId="0" applyBorder="1" applyAlignment="1">
      <alignment horizontal="center" vertical="top" wrapText="1"/>
    </xf>
    <xf numFmtId="0" fontId="0" fillId="24" borderId="13" xfId="0" applyFill="1" applyBorder="1" applyAlignment="1">
      <alignment/>
    </xf>
    <xf numFmtId="3" fontId="0" fillId="0" borderId="13" xfId="0" applyNumberFormat="1" applyBorder="1" applyAlignment="1">
      <alignment horizontal="right"/>
    </xf>
    <xf numFmtId="0" fontId="24" fillId="0" borderId="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180" fontId="0" fillId="0" borderId="13" xfId="42" applyNumberFormat="1" applyFont="1" applyFill="1" applyBorder="1" applyAlignment="1">
      <alignment vertical="center"/>
    </xf>
    <xf numFmtId="2" fontId="26" fillId="0" borderId="13" xfId="0" applyNumberFormat="1" applyFont="1" applyFill="1" applyBorder="1" applyAlignment="1">
      <alignment horizontal="right"/>
    </xf>
    <xf numFmtId="3" fontId="0" fillId="0" borderId="13" xfId="0" applyNumberFormat="1" applyBorder="1" applyAlignment="1">
      <alignment/>
    </xf>
    <xf numFmtId="3" fontId="0" fillId="24" borderId="13" xfId="0" applyNumberFormat="1" applyFill="1" applyBorder="1" applyAlignment="1">
      <alignment/>
    </xf>
    <xf numFmtId="180" fontId="0" fillId="0" borderId="13" xfId="42" applyNumberFormat="1" applyFont="1" applyFill="1" applyBorder="1" applyAlignment="1">
      <alignment horizontal="right" vertical="center"/>
    </xf>
    <xf numFmtId="3" fontId="0" fillId="0" borderId="13" xfId="0" applyNumberFormat="1" applyBorder="1" applyAlignment="1" quotePrefix="1">
      <alignment horizontal="right"/>
    </xf>
    <xf numFmtId="3" fontId="0" fillId="24" borderId="13" xfId="0" applyNumberFormat="1" applyFill="1" applyBorder="1" applyAlignment="1">
      <alignment horizontal="right"/>
    </xf>
    <xf numFmtId="3" fontId="0" fillId="0" borderId="16" xfId="0" applyNumberFormat="1" applyBorder="1" applyAlignment="1">
      <alignment/>
    </xf>
    <xf numFmtId="169" fontId="0" fillId="0" borderId="13" xfId="42" applyNumberFormat="1" applyFont="1" applyFill="1" applyBorder="1" applyAlignment="1">
      <alignment vertical="center"/>
    </xf>
    <xf numFmtId="3" fontId="0" fillId="0" borderId="13" xfId="0" applyNumberFormat="1" applyBorder="1" applyAlignment="1">
      <alignment horizontal="right" vertical="center"/>
    </xf>
    <xf numFmtId="2" fontId="26" fillId="0" borderId="13" xfId="0" applyNumberFormat="1" applyFont="1" applyFill="1" applyBorder="1" applyAlignment="1">
      <alignment horizontal="right" vertical="center"/>
    </xf>
    <xf numFmtId="181" fontId="0" fillId="0" borderId="13" xfId="0" applyNumberFormat="1" applyFont="1" applyFill="1" applyBorder="1" applyAlignment="1">
      <alignment vertical="center"/>
    </xf>
    <xf numFmtId="3" fontId="0" fillId="0" borderId="16" xfId="0" applyNumberFormat="1" applyBorder="1" applyAlignment="1">
      <alignment vertical="center"/>
    </xf>
    <xf numFmtId="3" fontId="0" fillId="0" borderId="16" xfId="0" applyNumberFormat="1" applyBorder="1" applyAlignment="1">
      <alignment horizontal="right" vertical="center"/>
    </xf>
    <xf numFmtId="0" fontId="0" fillId="0" borderId="15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compaq\LOCALS~1\Temp\SPM%20Tribulan%20I%20Hasil%20Validas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1"/>
      <sheetName val="K4"/>
      <sheetName val="Persalinan nakes"/>
      <sheetName val="Yan Nifas"/>
      <sheetName val="Kompl Kbidanan "/>
      <sheetName val="Neonatal Risti"/>
      <sheetName val="bayi dpt yankes"/>
      <sheetName val="UCI"/>
      <sheetName val="Balita DDTK"/>
      <sheetName val="SD Diperks"/>
      <sheetName val="BGM"/>
      <sheetName val="GZ BURUK"/>
      <sheetName val="KB"/>
      <sheetName val="AFP"/>
      <sheetName val="TB PARU"/>
      <sheetName val="PNEUMONIA"/>
      <sheetName val="DBD"/>
      <sheetName val="DIARE"/>
      <sheetName val="Maskin"/>
      <sheetName val="Gadar"/>
      <sheetName val="KLB"/>
      <sheetName val="DESI"/>
      <sheetName val="Sheet1"/>
      <sheetName val="Sheet2"/>
      <sheetName val="Sheet3"/>
    </sheetNames>
    <sheetDataSet>
      <sheetData sheetId="0">
        <row r="27">
          <cell r="C27">
            <v>10104</v>
          </cell>
        </row>
      </sheetData>
      <sheetData sheetId="1">
        <row r="27">
          <cell r="P27">
            <v>1859</v>
          </cell>
        </row>
      </sheetData>
      <sheetData sheetId="2">
        <row r="27">
          <cell r="C27">
            <v>9276</v>
          </cell>
          <cell r="P27">
            <v>1950</v>
          </cell>
        </row>
      </sheetData>
      <sheetData sheetId="3">
        <row r="27">
          <cell r="C27">
            <v>9276</v>
          </cell>
          <cell r="P27">
            <v>1991</v>
          </cell>
        </row>
      </sheetData>
      <sheetData sheetId="4">
        <row r="27">
          <cell r="C27">
            <v>2020.8000000000004</v>
          </cell>
          <cell r="P27">
            <v>266</v>
          </cell>
        </row>
      </sheetData>
      <sheetData sheetId="5">
        <row r="28">
          <cell r="D28">
            <v>1377.7500000000002</v>
          </cell>
          <cell r="Q28">
            <v>185</v>
          </cell>
        </row>
      </sheetData>
      <sheetData sheetId="6">
        <row r="28">
          <cell r="AA28">
            <v>2063</v>
          </cell>
          <cell r="AB28">
            <v>1738</v>
          </cell>
        </row>
      </sheetData>
      <sheetData sheetId="7">
        <row r="28">
          <cell r="C28">
            <v>136</v>
          </cell>
          <cell r="P28">
            <v>27</v>
          </cell>
        </row>
      </sheetData>
      <sheetData sheetId="8">
        <row r="28">
          <cell r="C28">
            <v>37149</v>
          </cell>
          <cell r="P28">
            <v>3781</v>
          </cell>
        </row>
      </sheetData>
      <sheetData sheetId="10">
        <row r="28">
          <cell r="AB28">
            <v>277.66666666666663</v>
          </cell>
          <cell r="AC28">
            <v>0</v>
          </cell>
        </row>
      </sheetData>
      <sheetData sheetId="11">
        <row r="28">
          <cell r="AB28">
            <v>40</v>
          </cell>
          <cell r="AC28">
            <v>40</v>
          </cell>
        </row>
      </sheetData>
      <sheetData sheetId="12">
        <row r="28">
          <cell r="C28">
            <v>165190</v>
          </cell>
          <cell r="P28">
            <v>83345</v>
          </cell>
        </row>
      </sheetData>
      <sheetData sheetId="13">
        <row r="29">
          <cell r="D29">
            <v>106624</v>
          </cell>
          <cell r="Q29">
            <v>1</v>
          </cell>
        </row>
      </sheetData>
      <sheetData sheetId="14">
        <row r="29">
          <cell r="D29">
            <v>690</v>
          </cell>
          <cell r="Q29">
            <v>103</v>
          </cell>
        </row>
      </sheetData>
      <sheetData sheetId="15">
        <row r="29">
          <cell r="D29">
            <v>7659</v>
          </cell>
          <cell r="AD29">
            <v>306</v>
          </cell>
        </row>
      </sheetData>
      <sheetData sheetId="16">
        <row r="29">
          <cell r="AB29">
            <v>381</v>
          </cell>
          <cell r="AC29">
            <v>381</v>
          </cell>
        </row>
      </sheetData>
      <sheetData sheetId="17">
        <row r="29">
          <cell r="D29">
            <v>28644</v>
          </cell>
          <cell r="Q29">
            <v>9137</v>
          </cell>
        </row>
      </sheetData>
      <sheetData sheetId="18">
        <row r="28">
          <cell r="C28">
            <v>266379</v>
          </cell>
          <cell r="AE28">
            <v>67600</v>
          </cell>
          <cell r="AG28">
            <v>887</v>
          </cell>
        </row>
      </sheetData>
      <sheetData sheetId="19">
        <row r="22">
          <cell r="C22">
            <v>22</v>
          </cell>
          <cell r="D22">
            <v>17</v>
          </cell>
        </row>
      </sheetData>
      <sheetData sheetId="20">
        <row r="28">
          <cell r="AC28">
            <v>5</v>
          </cell>
          <cell r="AD28">
            <v>5</v>
          </cell>
        </row>
      </sheetData>
      <sheetData sheetId="21">
        <row r="27">
          <cell r="D27">
            <v>136</v>
          </cell>
          <cell r="Q27">
            <v>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0"/>
  <sheetViews>
    <sheetView tabSelected="1" zoomScaleSheetLayoutView="100" zoomScalePageLayoutView="0" workbookViewId="0" topLeftCell="A1">
      <selection activeCell="G23" sqref="G23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2.57421875" style="0" bestFit="1" customWidth="1"/>
    <col min="4" max="4" width="11.8515625" style="0" customWidth="1"/>
    <col min="5" max="5" width="14.28125" style="0" customWidth="1"/>
    <col min="6" max="6" width="9.140625" style="22" customWidth="1"/>
    <col min="7" max="7" width="14.57421875" style="0" customWidth="1"/>
  </cols>
  <sheetData>
    <row r="1" spans="1:7" ht="19.5" customHeight="1">
      <c r="A1" s="43" t="s">
        <v>37</v>
      </c>
      <c r="B1" s="43"/>
      <c r="C1" s="43"/>
      <c r="D1" s="43"/>
      <c r="E1" s="43"/>
      <c r="F1" s="43"/>
      <c r="G1" s="43"/>
    </row>
    <row r="2" spans="1:7" ht="13.5" customHeight="1">
      <c r="A2" s="47"/>
      <c r="B2" s="47"/>
      <c r="C2" s="47"/>
      <c r="D2" s="47"/>
      <c r="E2" s="47"/>
      <c r="F2" s="47"/>
      <c r="G2" s="47"/>
    </row>
    <row r="3" spans="1:7" ht="18">
      <c r="A3" s="3" t="s">
        <v>38</v>
      </c>
      <c r="B3" s="2"/>
      <c r="C3" s="2"/>
      <c r="D3" s="2"/>
      <c r="E3" s="2"/>
      <c r="F3" s="20"/>
      <c r="G3" s="2"/>
    </row>
    <row r="4" spans="1:7" ht="18">
      <c r="A4" s="3" t="s">
        <v>39</v>
      </c>
      <c r="B4" s="2"/>
      <c r="C4" s="2"/>
      <c r="D4" s="2"/>
      <c r="E4" s="2"/>
      <c r="F4" s="20"/>
      <c r="G4" s="2"/>
    </row>
    <row r="5" spans="1:7" ht="13.5" customHeight="1">
      <c r="A5" s="2"/>
      <c r="B5" s="2"/>
      <c r="C5" s="2"/>
      <c r="D5" s="2"/>
      <c r="E5" s="2"/>
      <c r="F5" s="20"/>
      <c r="G5" s="2"/>
    </row>
    <row r="6" spans="1:7" ht="38.25">
      <c r="A6" s="4" t="s">
        <v>0</v>
      </c>
      <c r="B6" s="5"/>
      <c r="C6" s="6" t="s">
        <v>1</v>
      </c>
      <c r="D6" s="4" t="s">
        <v>3</v>
      </c>
      <c r="E6" s="7" t="s">
        <v>2</v>
      </c>
      <c r="F6" s="21" t="s">
        <v>23</v>
      </c>
      <c r="G6" s="8" t="s">
        <v>24</v>
      </c>
    </row>
    <row r="7" spans="1:7" ht="15" customHeight="1">
      <c r="A7" s="9">
        <v>1</v>
      </c>
      <c r="B7" s="10" t="s">
        <v>4</v>
      </c>
      <c r="C7" s="10"/>
      <c r="D7" s="26">
        <f>'[1]K4'!$P$27</f>
        <v>1859</v>
      </c>
      <c r="E7" s="28">
        <f>'[1]K1'!$C$27</f>
        <v>10104</v>
      </c>
      <c r="F7" s="25">
        <f>D7/E7*100</f>
        <v>18.39865399841647</v>
      </c>
      <c r="G7" s="10"/>
    </row>
    <row r="8" spans="1:7" ht="15" customHeight="1">
      <c r="A8" s="9">
        <v>2</v>
      </c>
      <c r="B8" s="10" t="s">
        <v>5</v>
      </c>
      <c r="C8" s="10"/>
      <c r="D8" s="24">
        <f>'[1]Kompl Kbidanan '!$P$27</f>
        <v>266</v>
      </c>
      <c r="E8" s="28">
        <f>'[1]Kompl Kbidanan '!$C$27</f>
        <v>2020.8000000000004</v>
      </c>
      <c r="F8" s="25">
        <f aca="true" t="shared" si="0" ref="F8:F30">D8/E8*100</f>
        <v>13.163103721298494</v>
      </c>
      <c r="G8" s="10"/>
    </row>
    <row r="9" spans="1:7" ht="27" customHeight="1">
      <c r="A9" s="17">
        <v>3</v>
      </c>
      <c r="B9" s="40" t="s">
        <v>34</v>
      </c>
      <c r="C9" s="41"/>
      <c r="D9" s="36">
        <f>'[1]Persalinan nakes'!$P$27</f>
        <v>1950</v>
      </c>
      <c r="E9" s="37">
        <f>'[1]Persalinan nakes'!$C$27</f>
        <v>9276</v>
      </c>
      <c r="F9" s="34">
        <f t="shared" si="0"/>
        <v>21.021992238033636</v>
      </c>
      <c r="G9" s="10"/>
    </row>
    <row r="10" spans="1:7" ht="15" customHeight="1">
      <c r="A10" s="9">
        <v>4</v>
      </c>
      <c r="B10" s="10" t="s">
        <v>6</v>
      </c>
      <c r="C10" s="10"/>
      <c r="D10" s="26">
        <f>'[1]Yan Nifas'!$P$27</f>
        <v>1991</v>
      </c>
      <c r="E10" s="19">
        <f>'[1]Yan Nifas'!$C$27</f>
        <v>9276</v>
      </c>
      <c r="F10" s="25">
        <f t="shared" si="0"/>
        <v>21.463993100474344</v>
      </c>
      <c r="G10" s="10"/>
    </row>
    <row r="11" spans="1:7" ht="15" customHeight="1">
      <c r="A11" s="9">
        <v>5</v>
      </c>
      <c r="B11" s="10" t="s">
        <v>7</v>
      </c>
      <c r="C11" s="10"/>
      <c r="D11" s="26">
        <f>'[1]Neonatal Risti'!$Q$28</f>
        <v>185</v>
      </c>
      <c r="E11" s="19">
        <f>'[1]Neonatal Risti'!$D$28</f>
        <v>1377.7500000000002</v>
      </c>
      <c r="F11" s="25">
        <f t="shared" si="0"/>
        <v>13.427690074396658</v>
      </c>
      <c r="G11" s="10"/>
    </row>
    <row r="12" spans="1:7" ht="15" customHeight="1">
      <c r="A12" s="9">
        <v>6</v>
      </c>
      <c r="B12" s="10" t="s">
        <v>8</v>
      </c>
      <c r="C12" s="10"/>
      <c r="D12" s="26">
        <f>'[1]bayi dpt yankes'!$AB$28</f>
        <v>1738</v>
      </c>
      <c r="E12" s="19">
        <f>'[1]bayi dpt yankes'!$AA$28</f>
        <v>2063</v>
      </c>
      <c r="F12" s="25">
        <f t="shared" si="0"/>
        <v>84.2462433349491</v>
      </c>
      <c r="G12" s="10"/>
    </row>
    <row r="13" spans="1:7" ht="15" customHeight="1">
      <c r="A13" s="9">
        <v>7</v>
      </c>
      <c r="B13" s="10" t="s">
        <v>9</v>
      </c>
      <c r="C13" s="10"/>
      <c r="D13" s="32">
        <f>'[1]UCI'!$P$28</f>
        <v>27</v>
      </c>
      <c r="E13" s="29">
        <f>'[1]UCI'!$C$28</f>
        <v>136</v>
      </c>
      <c r="F13" s="25">
        <f t="shared" si="0"/>
        <v>19.852941176470587</v>
      </c>
      <c r="G13" s="10"/>
    </row>
    <row r="14" spans="1:7" ht="15" customHeight="1">
      <c r="A14" s="9">
        <v>8</v>
      </c>
      <c r="B14" s="10" t="s">
        <v>10</v>
      </c>
      <c r="C14" s="10"/>
      <c r="D14" s="26">
        <f>'[1]Balita DDTK'!$P$28</f>
        <v>3781</v>
      </c>
      <c r="E14" s="19">
        <f>'[1]Balita DDTK'!$C$28</f>
        <v>37149</v>
      </c>
      <c r="F14" s="25">
        <f t="shared" si="0"/>
        <v>10.177932111227758</v>
      </c>
      <c r="G14" s="10"/>
    </row>
    <row r="15" spans="1:7" ht="15" customHeight="1">
      <c r="A15" s="9">
        <v>9</v>
      </c>
      <c r="B15" s="10" t="s">
        <v>11</v>
      </c>
      <c r="C15" s="10"/>
      <c r="D15" s="35">
        <f>'[1]BGM'!$AB$28</f>
        <v>277.66666666666663</v>
      </c>
      <c r="E15" s="19">
        <f>'[1]BGM'!$AC$28</f>
        <v>0</v>
      </c>
      <c r="F15" s="25" t="e">
        <f t="shared" si="0"/>
        <v>#DIV/0!</v>
      </c>
      <c r="G15" s="10"/>
    </row>
    <row r="16" spans="1:7" ht="15" customHeight="1">
      <c r="A16" s="9">
        <v>10</v>
      </c>
      <c r="B16" s="10" t="s">
        <v>12</v>
      </c>
      <c r="C16" s="10"/>
      <c r="D16" s="31">
        <f>'[1]GZ BURUK'!$AC$28</f>
        <v>40</v>
      </c>
      <c r="E16" s="19">
        <f>'[1]GZ BURUK'!$AB$28</f>
        <v>40</v>
      </c>
      <c r="F16" s="25">
        <f t="shared" si="0"/>
        <v>100</v>
      </c>
      <c r="G16" s="10"/>
    </row>
    <row r="17" spans="1:7" ht="15" customHeight="1">
      <c r="A17" s="9">
        <v>11</v>
      </c>
      <c r="B17" s="10" t="s">
        <v>13</v>
      </c>
      <c r="C17" s="10"/>
      <c r="D17" s="26"/>
      <c r="E17" s="19"/>
      <c r="F17" s="25" t="e">
        <f t="shared" si="0"/>
        <v>#DIV/0!</v>
      </c>
      <c r="G17" s="10"/>
    </row>
    <row r="18" spans="1:7" ht="15" customHeight="1">
      <c r="A18" s="9">
        <v>12</v>
      </c>
      <c r="B18" s="10" t="s">
        <v>14</v>
      </c>
      <c r="C18" s="10"/>
      <c r="D18" s="26">
        <f>'[1]KB'!$P$28</f>
        <v>83345</v>
      </c>
      <c r="E18" s="19">
        <f>'[1]KB'!$C$28</f>
        <v>165190</v>
      </c>
      <c r="F18" s="25">
        <f t="shared" si="0"/>
        <v>50.454022640595674</v>
      </c>
      <c r="G18" s="10"/>
    </row>
    <row r="19" spans="1:7" ht="15" customHeight="1">
      <c r="A19" s="9">
        <v>13</v>
      </c>
      <c r="B19" s="10" t="s">
        <v>15</v>
      </c>
      <c r="C19" s="10"/>
      <c r="D19" s="27"/>
      <c r="E19" s="30"/>
      <c r="F19" s="27"/>
      <c r="G19" s="18"/>
    </row>
    <row r="20" spans="1:7" ht="15" customHeight="1">
      <c r="A20" s="9"/>
      <c r="B20" s="12" t="s">
        <v>16</v>
      </c>
      <c r="C20" s="11" t="s">
        <v>26</v>
      </c>
      <c r="D20" s="26">
        <f>'[1]AFP'!$Q$29</f>
        <v>1</v>
      </c>
      <c r="E20" s="29">
        <f>'[1]AFP'!$D$29</f>
        <v>106624</v>
      </c>
      <c r="F20" s="25">
        <f>D20/E20*100000</f>
        <v>0.937875150060024</v>
      </c>
      <c r="G20" s="10"/>
    </row>
    <row r="21" spans="1:7" ht="15" customHeight="1">
      <c r="A21" s="9"/>
      <c r="B21" s="12" t="s">
        <v>17</v>
      </c>
      <c r="C21" s="11" t="s">
        <v>27</v>
      </c>
      <c r="D21" s="26">
        <f>'[1]PNEUMONIA'!$AD$29</f>
        <v>306</v>
      </c>
      <c r="E21" s="19">
        <f>'[1]PNEUMONIA'!$D$29</f>
        <v>7659</v>
      </c>
      <c r="F21" s="25">
        <f t="shared" si="0"/>
        <v>3.9952996474735603</v>
      </c>
      <c r="G21" s="10"/>
    </row>
    <row r="22" spans="1:7" ht="15" customHeight="1">
      <c r="A22" s="9"/>
      <c r="B22" s="12" t="s">
        <v>18</v>
      </c>
      <c r="C22" s="11" t="s">
        <v>28</v>
      </c>
      <c r="D22" s="26">
        <f>'[1]TB PARU'!$Q$29</f>
        <v>103</v>
      </c>
      <c r="E22" s="19">
        <f>'[1]TB PARU'!$D$29</f>
        <v>690</v>
      </c>
      <c r="F22" s="25">
        <f t="shared" si="0"/>
        <v>14.927536231884059</v>
      </c>
      <c r="G22" s="10"/>
    </row>
    <row r="23" spans="1:7" ht="15" customHeight="1">
      <c r="A23" s="9"/>
      <c r="B23" s="12" t="s">
        <v>19</v>
      </c>
      <c r="C23" s="11" t="s">
        <v>29</v>
      </c>
      <c r="D23" s="26">
        <f>'[1]DBD'!$AC$29</f>
        <v>381</v>
      </c>
      <c r="E23" s="19">
        <f>'[1]DBD'!$AB$29</f>
        <v>381</v>
      </c>
      <c r="F23" s="25">
        <f t="shared" si="0"/>
        <v>100</v>
      </c>
      <c r="G23" s="10"/>
    </row>
    <row r="24" spans="1:7" ht="15" customHeight="1">
      <c r="A24" s="9"/>
      <c r="B24" s="12" t="s">
        <v>20</v>
      </c>
      <c r="C24" s="11" t="s">
        <v>30</v>
      </c>
      <c r="D24" s="26">
        <f>'[1]DIARE'!$Q$29</f>
        <v>9137</v>
      </c>
      <c r="E24" s="19">
        <f>'[1]DIARE'!$D$29</f>
        <v>28644</v>
      </c>
      <c r="F24" s="25">
        <f t="shared" si="0"/>
        <v>31.898477866219803</v>
      </c>
      <c r="G24" s="10"/>
    </row>
    <row r="25" spans="1:7" ht="15" customHeight="1">
      <c r="A25" s="9">
        <v>14</v>
      </c>
      <c r="B25" s="13" t="s">
        <v>31</v>
      </c>
      <c r="C25" s="10"/>
      <c r="D25" s="26"/>
      <c r="E25" s="19"/>
      <c r="F25" s="25" t="e">
        <f t="shared" si="0"/>
        <v>#DIV/0!</v>
      </c>
      <c r="G25" s="10"/>
    </row>
    <row r="26" spans="1:7" ht="15" customHeight="1">
      <c r="A26" s="14"/>
      <c r="B26" s="15" t="s">
        <v>33</v>
      </c>
      <c r="C26" s="16" t="s">
        <v>32</v>
      </c>
      <c r="D26" s="26">
        <f>'[1]Maskin'!$AE$28</f>
        <v>67600</v>
      </c>
      <c r="E26" s="19">
        <f>'[1]Maskin'!$C$28</f>
        <v>266379</v>
      </c>
      <c r="F26" s="25">
        <f t="shared" si="0"/>
        <v>25.377375844191924</v>
      </c>
      <c r="G26" s="10"/>
    </row>
    <row r="27" spans="1:7" ht="15" customHeight="1">
      <c r="A27" s="9">
        <v>15</v>
      </c>
      <c r="B27" s="10" t="s">
        <v>21</v>
      </c>
      <c r="C27" s="10"/>
      <c r="D27" s="26">
        <f>'[1]Maskin'!$AG$28</f>
        <v>887</v>
      </c>
      <c r="E27" s="19">
        <f>'[1]Maskin'!$C$28</f>
        <v>266379</v>
      </c>
      <c r="F27" s="25">
        <f t="shared" si="0"/>
        <v>0.33298420671299167</v>
      </c>
      <c r="G27" s="10"/>
    </row>
    <row r="28" spans="1:7" ht="27" customHeight="1">
      <c r="A28" s="17">
        <v>16</v>
      </c>
      <c r="B28" s="38" t="s">
        <v>36</v>
      </c>
      <c r="C28" s="39"/>
      <c r="D28" s="24">
        <f>'[1]Gadar'!$D$22</f>
        <v>17</v>
      </c>
      <c r="E28" s="33">
        <f>'[1]Gadar'!$C$22</f>
        <v>22</v>
      </c>
      <c r="F28" s="34">
        <f t="shared" si="0"/>
        <v>77.27272727272727</v>
      </c>
      <c r="G28" s="10"/>
    </row>
    <row r="29" spans="1:7" ht="15" customHeight="1">
      <c r="A29" s="17">
        <v>17</v>
      </c>
      <c r="B29" s="40" t="s">
        <v>35</v>
      </c>
      <c r="C29" s="41"/>
      <c r="D29" s="31">
        <f>'[1]KLB'!$AD$28</f>
        <v>5</v>
      </c>
      <c r="E29" s="19">
        <f>'[1]KLB'!$AC$28</f>
        <v>5</v>
      </c>
      <c r="F29" s="25">
        <f t="shared" si="0"/>
        <v>100</v>
      </c>
      <c r="G29" s="10"/>
    </row>
    <row r="30" spans="1:7" ht="15.75" customHeight="1">
      <c r="A30" s="9">
        <v>18</v>
      </c>
      <c r="B30" s="10" t="s">
        <v>22</v>
      </c>
      <c r="C30" s="10"/>
      <c r="D30" s="26">
        <f>'[1]DESI'!$Q$27</f>
        <v>13</v>
      </c>
      <c r="E30" s="19">
        <f>'[1]DESI'!$D$27</f>
        <v>136</v>
      </c>
      <c r="F30" s="25">
        <f t="shared" si="0"/>
        <v>9.558823529411764</v>
      </c>
      <c r="G30" s="10"/>
    </row>
    <row r="31" ht="18" customHeight="1"/>
    <row r="32" spans="5:7" ht="14.25" customHeight="1">
      <c r="E32" s="46" t="s">
        <v>40</v>
      </c>
      <c r="F32" s="42"/>
      <c r="G32" s="42"/>
    </row>
    <row r="33" spans="5:7" ht="15" customHeight="1">
      <c r="E33" s="42" t="s">
        <v>25</v>
      </c>
      <c r="F33" s="42"/>
      <c r="G33" s="42"/>
    </row>
    <row r="34" spans="5:7" ht="17.25" customHeight="1">
      <c r="E34" s="46" t="s">
        <v>41</v>
      </c>
      <c r="F34" s="42"/>
      <c r="G34" s="42"/>
    </row>
    <row r="35" spans="5:7" ht="17.25" customHeight="1">
      <c r="E35" s="1"/>
      <c r="F35" s="23"/>
      <c r="G35" s="1"/>
    </row>
    <row r="36" spans="5:7" ht="17.25" customHeight="1">
      <c r="E36" s="1"/>
      <c r="F36" s="23"/>
      <c r="G36" s="1"/>
    </row>
    <row r="37" ht="15" customHeight="1"/>
    <row r="38" spans="5:7" ht="15" customHeight="1">
      <c r="E38" s="44" t="s">
        <v>42</v>
      </c>
      <c r="F38" s="45"/>
      <c r="G38" s="45"/>
    </row>
    <row r="39" spans="5:7" ht="15" customHeight="1">
      <c r="E39" s="46" t="s">
        <v>43</v>
      </c>
      <c r="F39" s="42"/>
      <c r="G39" s="42"/>
    </row>
    <row r="40" spans="5:7" ht="15" customHeight="1">
      <c r="E40" s="42"/>
      <c r="F40" s="42"/>
      <c r="G40" s="42"/>
    </row>
  </sheetData>
  <sheetProtection/>
  <mergeCells count="11">
    <mergeCell ref="B9:C9"/>
    <mergeCell ref="B28:C28"/>
    <mergeCell ref="B29:C29"/>
    <mergeCell ref="E40:G40"/>
    <mergeCell ref="A1:G1"/>
    <mergeCell ref="E38:G38"/>
    <mergeCell ref="E39:G39"/>
    <mergeCell ref="E33:G33"/>
    <mergeCell ref="A2:G2"/>
    <mergeCell ref="E34:G34"/>
    <mergeCell ref="E32:G32"/>
  </mergeCells>
  <printOptions horizontalCentered="1"/>
  <pageMargins left="0.5511811023622047" right="0.5511811023622047" top="0.7086614173228347" bottom="0.5118110236220472" header="0.5118110236220472" footer="0.5118110236220472"/>
  <pageSetup fitToHeight="1" fitToWidth="1" horizontalDpi="600" verticalDpi="600" orientation="portrait" paperSize="122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User</cp:lastModifiedBy>
  <cp:lastPrinted>2009-03-12T17:49:19Z</cp:lastPrinted>
  <dcterms:created xsi:type="dcterms:W3CDTF">2009-02-26T02:42:51Z</dcterms:created>
  <dcterms:modified xsi:type="dcterms:W3CDTF">2010-07-21T01:40:35Z</dcterms:modified>
  <cp:category/>
  <cp:version/>
  <cp:contentType/>
  <cp:contentStatus/>
</cp:coreProperties>
</file>